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企画部\財政課\財政グループ\財政状況資料（財政比較分析）\2024_R06（R05）\03_提出\202509月報告_2回目\"/>
    </mc:Choice>
  </mc:AlternateContent>
  <xr:revisionPtr revIDLastSave="0" documentId="13_ncr:1_{67F3CEEC-430E-4C2E-83FA-6D895B9676CA}" xr6:coauthVersionLast="47" xr6:coauthVersionMax="47" xr10:uidLastSave="{00000000-0000-0000-0000-000000000000}"/>
  <bookViews>
    <workbookView xWindow="-108" yWindow="-108" windowWidth="23256" windowHeight="12576" tabRatio="7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<sst xmlns="http://schemas.openxmlformats.org/spreadsheetml/2006/main" count="1159" uniqueCount="574">
  <si>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</si>
  <si>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</si>
  <si>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</si>
  <si>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</si>
  <si>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</si>
  <si>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</si>
  <si>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</si>
  <si>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</si>
  <si>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</si>
  <si>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</si>
  <si>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</si>
  <si>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</si>
  <si>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</si>
  <si>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</si>
  <si>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</si>
  <si>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</si>
  <si>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</si>
  <si>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</si>
  <si>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</si>
  <si>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</si>
  <si>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</si>
  <si>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</si>
  <si>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</si>
  <si>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</si>
  <si>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</si>
  <si>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</si>
  <si>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</si>
  <si>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</si>
  <si>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</si>
  <si>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</si>
  <si>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</si>
  <si>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</si>
  <si>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</si>
  <si>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</si>
  <si>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</si>
  <si>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</si>
  <si>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</si>
  <si>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</si>
  <si>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</si>
  <si>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</si>
  <si>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</si>
  <si>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</si>
  <si>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</si>
  <si>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</si>
  <si>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</si>
  <si>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</si>
  <si>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</si>
  <si>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</si>
  <si>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</si>
  <si>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</si>
  <si>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</si>
  <si>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</si>
  <si>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</si>
  <si>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</si>
  <si>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</si>
  <si>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</si>
  <si>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</si>
  <si>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</si>
  <si>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</si>
  <si>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</si>
  <si>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</si>
  <si>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</si>
  <si>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</si>
  <si>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</si>
  <si>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</si>
  <si>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</si>
  <si>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</si>
  <si>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</si>
  <si>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</si>
  <si>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</si>
  <si>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</si>
  <si>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</si>
  <si>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</si>
  <si>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</si>
  <si>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</si>
  <si>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</si>
  <si>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</si>
  <si>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</si>
  <si>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</si>
  <si>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</si>
  <si>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</si>
  <si>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</si>
  <si>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</si>
  <si>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</si>
  <si>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</si>
  <si>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</si>
  <si>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</si>
  <si>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</si>
  <si>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</si>
  <si>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</si>
  <si>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</si>
  <si>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</si>
  <si>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</si>
  <si>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</si>
  <si>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那珂市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</si>
  <si>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</si>
  <si>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</si>
  <si>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</si>
  <si>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</si>
  <si>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</si>
  <si>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</si>
  <si>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</si>
  <si>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</si>
  <si>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</si>
  <si>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</si>
  <si>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</si>
  <si>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</si>
  <si>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</si>
  <si>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</si>
  <si>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</si>
  <si>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</si>
  <si>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</si>
  <si>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</si>
  <si>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</si>
  <si>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</si>
  <si>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</si>
  <si>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</si>
  <si>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</si>
  <si>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</si>
  <si>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</si>
  <si>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</si>
  <si>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</si>
  <si>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</si>
  <si>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</si>
  <si>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</si>
  <si>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</si>
  <si>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</si>
  <si>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</si>
  <si>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</si>
  <si>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</si>
  <si>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</si>
  <si>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</si>
  <si>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</si>
  <si>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</si>
  <si>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</si>
  <si>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</si>
  <si>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</si>
  <si>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</si>
  <si>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</si>
  <si>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</si>
  <si>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</si>
  <si>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</si>
  <si>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</si>
  <si>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</si>
  <si>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</si>
  <si>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</si>
  <si>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</si>
  <si>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</si>
  <si>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</si>
  <si>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</si>
  <si>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</si>
  <si>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</si>
  <si>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</si>
  <si>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</si>
  <si>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</si>
  <si>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</si>
  <si>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</si>
  <si>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</si>
  <si>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</si>
  <si>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</si>
  <si>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</si>
  <si>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</si>
  <si>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</si>
  <si>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</si>
  <si>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</si>
  <si>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</si>
  <si>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</si>
  <si>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</si>
  <si>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</si>
  <si>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</si>
  <si>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</si>
  <si>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</si>
  <si>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</si>
  <si>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</si>
  <si>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</si>
  <si>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</si>
  <si>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</si>
  <si>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</si>
  <si>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</si>
  <si>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</si>
  <si>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</si>
  <si>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</si>
  <si>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</si>
  <si>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</si>
  <si>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</si>
  <si>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</si>
  <si>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</si>
  <si>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</si>
  <si>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</si>
  <si>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</si>
  <si>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</si>
  <si>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</si>
  <si>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</si>
  <si>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</si>
  <si>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</si>
  <si>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</si>
  <si>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</si>
  <si>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</si>
  <si>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</si>
  <si>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</si>
  <si>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</si>
  <si>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</si>
  <si>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</si>
  <si>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茨城県那珂市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</si>
  <si>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</si>
  <si>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</si>
  <si>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</si>
  <si>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</si>
  <si>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</si>
  <si>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</si>
  <si>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</si>
  <si>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</si>
  <si>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</si>
  <si>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</si>
  <si>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</si>
  <si>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</si>
  <si>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</si>
  <si>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</si>
  <si>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</si>
  <si>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</si>
  <si>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</si>
  <si>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</si>
  <si>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</si>
  <si>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</si>
  <si>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</si>
  <si>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</si>
  <si>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</si>
  <si>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</si>
  <si>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</si>
  <si>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</si>
  <si>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</si>
  <si>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</si>
  <si>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</si>
  <si>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</si>
  <si>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</si>
  <si>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</si>
  <si>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</si>
  <si>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</si>
  <si>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</si>
  <si>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</si>
  <si>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</si>
  <si>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</si>
  <si>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</si>
  <si>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</si>
  <si>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</si>
  <si>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</si>
  <si>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</si>
  <si>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</si>
  <si>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</si>
  <si>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</si>
  <si>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</si>
  <si>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</si>
  <si>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</si>
  <si>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</si>
  <si>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</si>
  <si>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</si>
  <si>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</si>
  <si>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</si>
  <si>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</si>
  <si>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</si>
  <si>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</si>
  <si>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</si>
  <si>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</si>
  <si>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</si>
  <si>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</si>
  <si>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</si>
  <si>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</si>
  <si>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</si>
  <si>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</si>
  <si>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</si>
  <si>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</si>
  <si>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</si>
  <si>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</si>
  <si>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</si>
  <si>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</si>
  <si>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</si>
  <si>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</si>
  <si>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</si>
  <si>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</si>
  <si>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</si>
  <si>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</si>
  <si>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</si>
  <si>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</si>
  <si>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</si>
  <si>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</si>
  <si>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</si>
  <si>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</si>
  <si>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</si>
  <si>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</si>
  <si>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</si>
  <si>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</si>
  <si>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</si>
  <si>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</si>
  <si>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</si>
  <si>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</si>
  <si>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</si>
  <si>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</si>
  <si>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</si>
  <si>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</si>
  <si>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</si>
  <si>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</si>
  <si>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</si>
  <si>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</si>
  <si>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</si>
  <si>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</si>
  <si>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</si>
  <si>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</si>
  <si>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</si>
  <si>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</si>
  <si>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</si>
  <si>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</si>
  <si>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</si>
  <si>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</si>
  <si>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</si>
  <si>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</si>
  <si>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</si>
  <si>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</si>
  <si>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</si>
  <si>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</si>
  <si>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</si>
  <si>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</si>
  <si>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</si>
  <si>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</si>
  <si>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</si>
  <si>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</si>
  <si>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</si>
  <si>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</si>
  <si>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</si>
  <si>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</si>
  <si>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</si>
  <si>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</si>
  <si>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</si>
  <si>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</si>
  <si>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</si>
  <si>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</si>
  <si>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</si>
  <si>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</si>
  <si>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</si>
  <si>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</si>
  <si>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</si>
  <si>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</si>
  <si>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</si>
  <si>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</si>
  <si>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</si>
  <si>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</si>
  <si>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</si>
  <si>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</si>
  <si>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</si>
  <si>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</si>
  <si>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</si>
  <si>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</si>
  <si>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</si>
  <si>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</si>
  <si>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</si>
  <si>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茨城県那珂市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</si>
  <si>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</si>
  <si>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</si>
  <si>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</si>
  <si>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</si>
  <si>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</si>
  <si>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</si>
  <si>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</si>
  <si>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</si>
  <si>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</si>
  <si>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</si>
  <si>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</si>
  <si>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</si>
  <si>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</si>
  <si>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</si>
  <si>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</si>
  <si>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</si>
  <si>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</si>
  <si>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</si>
  <si>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</si>
  <si>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</si>
  <si>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</si>
  <si>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那珂地方公平委員会特別会計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</si>
  <si>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</si>
  <si>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</si>
  <si>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</si>
  <si>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</si>
  <si>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</si>
  <si>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</si>
  <si>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</si>
  <si>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</si>
  <si>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</si>
  <si>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</si>
  <si>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</si>
  <si>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</si>
  <si>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</si>
  <si>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</si>
  <si>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</si>
  <si>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</si>
  <si>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</si>
  <si>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</si>
  <si>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</si>
  <si>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</si>
  <si>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</si>
  <si>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</si>
  <si>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</si>
  <si>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</si>
  <si>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</si>
  <si>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</si>
  <si>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</si>
  <si>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</si>
  <si>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</si>
  <si>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</si>
  <si>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</si>
  <si>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</si>
  <si>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</si>
  <si>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</si>
  <si>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</si>
  <si>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</si>
  <si>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</si>
  <si>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</si>
  <si>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</si>
  <si>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</si>
  <si>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</si>
  <si>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</si>
  <si>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</si>
  <si>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</si>
  <si>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</si>
  <si>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</si>
  <si>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</si>
  <si>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</si>
  <si>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</si>
  <si>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</si>
  <si>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</si>
  <si>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</si>
  <si>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</si>
  <si>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</si>
  <si>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</si>
  <si>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</si>
  <si>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</si>
  <si>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</si>
  <si>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</si>
  <si>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</si>
  <si>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</si>
  <si>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</si>
  <si>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</si>
  <si>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</si>
  <si>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</si>
  <si>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</si>
  <si>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</si>
  <si>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</si>
  <si>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</si>
  <si>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</si>
  <si>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</si>
  <si>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</si>
  <si>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</si>
  <si>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</si>
  <si>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</si>
  <si>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</si>
  <si>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</si>
  <si>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</si>
  <si>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</si>
  <si>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</si>
  <si>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</si>
  <si>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</si>
  <si>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</si>
  <si>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</si>
  <si>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</si>
  <si>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</si>
  <si>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</si>
  <si>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</si>
  <si>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</si>
  <si>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</si>
  <si>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</si>
  <si>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</si>
  <si>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</si>
  <si>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</si>
  <si>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</si>
  <si>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</si>
  <si>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</si>
  <si>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</si>
  <si>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</si>
  <si>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</si>
  <si>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</si>
  <si>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</si>
  <si>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</si>
  <si>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</si>
  <si>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</si>
  <si>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</si>
  <si>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</si>
  <si>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</si>
  <si>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</si>
  <si>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</si>
  <si>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</si>
  <si>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</si>
  <si>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</si>
  <si>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</si>
  <si>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</si>
  <si>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</si>
  <si>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</si>
  <si>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</si>
  <si>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</si>
  <si>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</si>
  <si>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</si>
  <si>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</si>
  <si>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</si>
  <si>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</si>
  <si>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</si>
  <si>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</si>
  <si>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</si>
  <si>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</si>
  <si>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</si>
  <si>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</si>
  <si>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</si>
  <si>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</si>
  <si>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</si>
  <si>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</si>
  <si>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</si>
  <si>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</si>
  <si>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</si>
  <si>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</si>
  <si>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</si>
  <si>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</si>
  <si>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</si>
  <si>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</si>
  <si>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</si>
  <si>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</si>
  <si>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</si>
  <si>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</si>
  <si>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</si>
  <si>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</si>
  <si>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</si>
  <si>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</si>
  <si>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</si>
  <si>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</si>
  <si>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</si>
  <si>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</si>
  <si>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</si>
  <si>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0.15</t>
  </si>
  <si>
    <t>▲ 0.39</t>
  </si>
  <si>
    <t>▲ 2.25</t>
  </si>
  <si>
    <t>水道事業会計</t>
  </si>
  <si>
    <t>一般会計</t>
  </si>
  <si>
    <t>下水道事業会計</t>
  </si>
  <si>
    <t>介護保険特別会計（保険事業勘定）</t>
  </si>
  <si>
    <t>国民健康保険特別会計（事業勘定）</t>
  </si>
  <si>
    <t>公園墓地事業特別会計</t>
  </si>
  <si>
    <t>後期高齢者医療特別会計</t>
  </si>
  <si>
    <t>那珂地方公平委員会特別会計</t>
  </si>
  <si>
    <t>その他会計（赤字）</t>
  </si>
  <si>
    <t>その他会計（黒字）</t>
  </si>
  <si>
    <t>R01</t>
    <phoneticPr fontId="5"/>
  </si>
  <si>
    <t>R02</t>
    <phoneticPr fontId="5"/>
  </si>
  <si>
    <t>R03</t>
    <phoneticPr fontId="5"/>
  </si>
  <si>
    <t>R04</t>
    <phoneticPr fontId="5"/>
  </si>
  <si>
    <t>R05</t>
    <phoneticPr fontId="5"/>
  </si>
  <si>
    <t>-</t>
    <phoneticPr fontId="2"/>
  </si>
  <si>
    <t>茨城県後期高齢者医療広域連合（一般会計）</t>
    <phoneticPr fontId="2"/>
  </si>
  <si>
    <t>茨城県後期高齢者医療広域連合（後期高齢者医療特別会計）</t>
    <phoneticPr fontId="2"/>
  </si>
  <si>
    <t>大宮地方環境整備組合</t>
    <phoneticPr fontId="2"/>
  </si>
  <si>
    <t>茨城県市町村総合事務組合（一般会計）</t>
    <phoneticPr fontId="2"/>
  </si>
  <si>
    <t>茨城県市町村総合事務組合（県民交通災害共済事業特別会計）</t>
    <phoneticPr fontId="2"/>
  </si>
  <si>
    <t>茨城租税債権管理機構</t>
    <phoneticPr fontId="2"/>
  </si>
  <si>
    <t>那珂市土地開発公社</t>
    <rPh sb="0" eb="9">
      <t>ナカシトチカイハツコウシャ</t>
    </rPh>
    <phoneticPr fontId="2"/>
  </si>
  <si>
    <t>公共施設整備基金</t>
  </si>
  <si>
    <t>学校施設整備等基金</t>
  </si>
  <si>
    <t>ふるさとづくり基金</t>
  </si>
  <si>
    <t>農業農村整備基金</t>
  </si>
  <si>
    <t>地域振興基金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</si>
  <si>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</si>
  <si>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</si>
  <si>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</si>
  <si>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</si>
  <si>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</si>
  <si>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</si>
  <si>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</si>
  <si>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</si>
  <si>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</si>
  <si>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臨時財政対策債の減や、下水道事業会計の企業債現在高の減による繰入見込額の減等により、将来負担額が大きく減少したことから、令和4年度に引き続き数値なしとなった。有形固定資産減価償却率については、学校施設や公営住宅等、長寿命化につながる修繕等を計画的に進めており、また、新規のコミュニティセンターの供用開始により、大規模な新規資産の取得があったが、過年度取得資産の減価償却により、前年度より1.1ポイントの増、類似団体平均を0.9ポイント上回った。
　昭和40～50年代に建設した多くの公共施設等の老朽化が進み、今後とも有形固定資産減価償却率は伸びていく見込みであるため、策定済みの公共施設等マネジメント計画に基づき、施設の長寿命化につながる修繕等を計画的に進めることを通して、施設の維持管理コストの低減や将来負担額の抑制を図っていく必要がある。</t>
    <rPh sb="50" eb="51">
      <t>トウ</t>
    </rPh>
    <phoneticPr fontId="5"/>
  </si>
  <si>
    <t>　将来負担比率については、臨時財政対策債の減や、下水道事業会計の企業債現在高の減による繰入見込額の減等により、将来負担額が大きく減少したことから、令和4年度に引き続き数値なしとなった。令和5年度単年度実質公債費比率については、標準税収入額等や普通交付税額の増により、前年度0.2ポイント減の4.2となった。実質公債費比率（3か年平均）は、令和5年度と令和2年度の比較において、緊急防災・減災事業債や臨時財政対策債の償還額の増による元利償還金の額の増等に伴い、前年度0.2ポイント増の4.2となり、今後も増加が見込まれる。
　いずれの数値も類似団体平均からは下回るものの、多くの公共施設において、老朽化による設備の修繕等が必要になってきていることから、施設の維持管理に係る経費の増加が見込まれる。今後は、公共施設等マネジメント計画に基づき、計画的な修繕、改修等を実施することにより、施設の長寿命化を進めるとともに、公営企業も含めた適正な市債発行を通して、将来負担比率及び実質公債費比率の適正化に努めていく。</t>
    <rPh sb="92" eb="94">
      <t>レイワ</t>
    </rPh>
    <rPh sb="95" eb="97">
      <t>ネンド</t>
    </rPh>
    <rPh sb="97" eb="100">
      <t>タンネンド</t>
    </rPh>
    <rPh sb="113" eb="120">
      <t>ヒョウジュンゼイシュウニュウガクトウ</t>
    </rPh>
    <rPh sb="121" eb="127">
      <t>フツウコウフゼイガク</t>
    </rPh>
    <rPh sb="128" eb="129">
      <t>ゾウ</t>
    </rPh>
    <rPh sb="133" eb="136">
      <t>ゼンネンド</t>
    </rPh>
    <rPh sb="143" eb="144">
      <t>ゲン</t>
    </rPh>
    <rPh sb="163" eb="164">
      <t>ネン</t>
    </rPh>
    <rPh sb="164" eb="166">
      <t>ヘイキン</t>
    </rPh>
    <rPh sb="169" eb="171">
      <t>レイワ</t>
    </rPh>
    <rPh sb="172" eb="174">
      <t>ネンド</t>
    </rPh>
    <rPh sb="175" eb="177">
      <t>レイワ</t>
    </rPh>
    <rPh sb="178" eb="180">
      <t>ネンド</t>
    </rPh>
    <rPh sb="181" eb="183">
      <t>ヒカク</t>
    </rPh>
    <rPh sb="188" eb="192">
      <t>キンキュウボウサイ</t>
    </rPh>
    <rPh sb="193" eb="195">
      <t>ゲンサイ</t>
    </rPh>
    <rPh sb="195" eb="198">
      <t>ジギョウサイ</t>
    </rPh>
    <rPh sb="199" eb="206">
      <t>リンジザイセイタイサクサイ</t>
    </rPh>
    <rPh sb="207" eb="210">
      <t>ショウカンガク</t>
    </rPh>
    <rPh sb="211" eb="212">
      <t>ゾウ</t>
    </rPh>
    <rPh sb="215" eb="220">
      <t>ガンリショウカンキン</t>
    </rPh>
    <rPh sb="221" eb="222">
      <t>ガク</t>
    </rPh>
    <rPh sb="223" eb="224">
      <t>ゾウ</t>
    </rPh>
    <rPh sb="224" eb="225">
      <t>トウ</t>
    </rPh>
    <rPh sb="226" eb="227">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</si>
</sst>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1CDADCE-8179-40FB-8454-37EFEF09BA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96D7-423C-8066-7BA712CC08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38976</c:v>
                </c:pt>
                <c:pt idx="1">
                  <c:v>35537</c:v>
                </c:pt>
                <c:pt idx="2">
                  <c:v>44064</c:v>
                </c:pt>
                <c:pt idx="3">
                  <c:v>42373</c:v>
                </c:pt>
                <c:pt idx="4">
                  <c:v>43072</c:v>
                </c:pt>
              </c:numCache>
            </c:numRef>
          </c:val>
          <c:smooth val="0"/>
          <c:extLst>
            <c:ext xmlns:c16="http://schemas.microsoft.com/office/drawing/2014/chart" uri="{C3380CC4-5D6E-409C-BE32-E72D297353CC}">
              <c16:uniqueId val="{00000001-96D7-423C-8066-7BA712CC08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6.09</c:v>
                </c:pt>
                <c:pt idx="1">
                  <c:v>5.72</c:v>
                </c:pt>
                <c:pt idx="2">
                  <c:v>10.46</c:v>
                </c:pt>
                <c:pt idx="3">
                  <c:v>10.26</c:v>
                </c:pt>
                <c:pt idx="4">
                  <c:v>7.82</c:v>
                </c:pt>
              </c:numCache>
            </c:numRef>
          </c:val>
          <c:extLst>
            <c:ext xmlns:c16="http://schemas.microsoft.com/office/drawing/2014/chart" uri="{C3380CC4-5D6E-409C-BE32-E72D297353CC}">
              <c16:uniqueId val="{00000000-5991-42B4-945C-1873A8B96D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16.579999999999998</c:v>
                </c:pt>
                <c:pt idx="1">
                  <c:v>15.98</c:v>
                </c:pt>
                <c:pt idx="2">
                  <c:v>15.08</c:v>
                </c:pt>
                <c:pt idx="3">
                  <c:v>15.36</c:v>
                </c:pt>
                <c:pt idx="4">
                  <c:v>15.09</c:v>
                </c:pt>
              </c:numCache>
            </c:numRef>
          </c:val>
          <c:extLst>
            <c:ext xmlns:c16="http://schemas.microsoft.com/office/drawing/2014/chart" uri="{C3380CC4-5D6E-409C-BE32-E72D297353CC}">
              <c16:uniqueId val="{00000001-5991-42B4-945C-1873A8B96D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-0.15</c:v>
                </c:pt>
                <c:pt idx="2">
                  <c:v>5.07</c:v>
                </c:pt>
                <c:pt idx="3">
                  <c:v>-0.39</c:v>
                </c:pt>
                <c:pt idx="4">
                  <c:v>-2.25</c:v>
                </c:pt>
              </c:numCache>
            </c:numRef>
          </c:val>
          <c:smooth val="0"/>
          <c:extLst>
            <c:ext xmlns:c16="http://schemas.microsoft.com/office/drawing/2014/chart" uri="{C3380CC4-5D6E-409C-BE32-E72D297353CC}">
              <c16:uniqueId val="{00000002-5991-42B4-945C-1873A8B96D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F2-4580-9919-E7C644CB6B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F2-4580-9919-E7C644CB6B79}"/>
            </c:ext>
          </c:extLst>
        </c:ser>
        <c:ser>
          <c:idx val="2"/>
          <c:order val="2"/>
          <c:tx>
            <c:strRef>
              <c:f>データシート!$A$29</c:f>
              <c:strCache>
                <c:ptCount val="1"/>
                <c:pt idx="0">
                  <c:v>那珂地方公平委員会特別会計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1F2-4580-9919-E7C644CB6B7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A1F2-4580-9919-E7C644CB6B79}"/>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A1F2-4580-9919-E7C644CB6B7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0.62</c:v>
                </c:pt>
                <c:pt idx="4">
                  <c:v>#N/A</c:v>
                </c:pt>
                <c:pt idx="5">
                  <c:v>0.55000000000000004</c:v>
                </c:pt>
                <c:pt idx="6">
                  <c:v>#N/A</c:v>
                </c:pt>
                <c:pt idx="7">
                  <c:v>0.35</c:v>
                </c:pt>
                <c:pt idx="8">
                  <c:v>#N/A</c:v>
                </c:pt>
                <c:pt idx="9">
                  <c:v>0.21</c:v>
                </c:pt>
              </c:numCache>
            </c:numRef>
          </c:val>
          <c:extLst>
            <c:ext xmlns:c16="http://schemas.microsoft.com/office/drawing/2014/chart" uri="{C3380CC4-5D6E-409C-BE32-E72D297353CC}">
              <c16:uniqueId val="{00000005-A1F2-4580-9919-E7C644CB6B7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1.92</c:v>
                </c:pt>
                <c:pt idx="2">
                  <c:v>#N/A</c:v>
                </c:pt>
                <c:pt idx="3">
                  <c:v>2.89</c:v>
                </c:pt>
                <c:pt idx="4">
                  <c:v>#N/A</c:v>
                </c:pt>
                <c:pt idx="5">
                  <c:v>3.34</c:v>
                </c:pt>
                <c:pt idx="6">
                  <c:v>#N/A</c:v>
                </c:pt>
                <c:pt idx="7">
                  <c:v>1.65</c:v>
                </c:pt>
                <c:pt idx="8">
                  <c:v>#N/A</c:v>
                </c:pt>
                <c:pt idx="9">
                  <c:v>1</c:v>
                </c:pt>
              </c:numCache>
            </c:numRef>
          </c:val>
          <c:extLst>
            <c:ext xmlns:c16="http://schemas.microsoft.com/office/drawing/2014/chart" uri="{C3380CC4-5D6E-409C-BE32-E72D297353CC}">
              <c16:uniqueId val="{00000006-A1F2-4580-9919-E7C644CB6B7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5.78</c:v>
                </c:pt>
                <c:pt idx="4">
                  <c:v>#N/A</c:v>
                </c:pt>
                <c:pt idx="5">
                  <c:v>5.69</c:v>
                </c:pt>
                <c:pt idx="6">
                  <c:v>#N/A</c:v>
                </c:pt>
                <c:pt idx="7">
                  <c:v>5.01</c:v>
                </c:pt>
                <c:pt idx="8">
                  <c:v>#N/A</c:v>
                </c:pt>
                <c:pt idx="9">
                  <c:v>4.6900000000000004</c:v>
                </c:pt>
              </c:numCache>
            </c:numRef>
          </c:val>
          <c:extLst>
            <c:ext xmlns:c16="http://schemas.microsoft.com/office/drawing/2014/chart" uri="{C3380CC4-5D6E-409C-BE32-E72D297353CC}">
              <c16:uniqueId val="{00000007-A1F2-4580-9919-E7C644CB6B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6.05</c:v>
                </c:pt>
                <c:pt idx="2">
                  <c:v>#N/A</c:v>
                </c:pt>
                <c:pt idx="3">
                  <c:v>5.68</c:v>
                </c:pt>
                <c:pt idx="4">
                  <c:v>#N/A</c:v>
                </c:pt>
                <c:pt idx="5">
                  <c:v>10.42</c:v>
                </c:pt>
                <c:pt idx="6">
                  <c:v>#N/A</c:v>
                </c:pt>
                <c:pt idx="7">
                  <c:v>10.220000000000001</c:v>
                </c:pt>
                <c:pt idx="8">
                  <c:v>#N/A</c:v>
                </c:pt>
                <c:pt idx="9">
                  <c:v>7.78</c:v>
                </c:pt>
              </c:numCache>
            </c:numRef>
          </c:val>
          <c:extLst>
            <c:ext xmlns:c16="http://schemas.microsoft.com/office/drawing/2014/chart" uri="{C3380CC4-5D6E-409C-BE32-E72D297353CC}">
              <c16:uniqueId val="{00000008-A1F2-4580-9919-E7C644CB6B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13.33</c:v>
                </c:pt>
                <c:pt idx="2">
                  <c:v>#N/A</c:v>
                </c:pt>
                <c:pt idx="3">
                  <c:v>15.18</c:v>
                </c:pt>
                <c:pt idx="4">
                  <c:v>#N/A</c:v>
                </c:pt>
                <c:pt idx="5">
                  <c:v>16.52</c:v>
                </c:pt>
                <c:pt idx="6">
                  <c:v>#N/A</c:v>
                </c:pt>
                <c:pt idx="7">
                  <c:v>17.7</c:v>
                </c:pt>
                <c:pt idx="8">
                  <c:v>#N/A</c:v>
                </c:pt>
                <c:pt idx="9">
                  <c:v>19.059999999999999</c:v>
                </c:pt>
              </c:numCache>
            </c:numRef>
          </c:val>
          <c:extLst>
            <c:ext xmlns:c16="http://schemas.microsoft.com/office/drawing/2014/chart" uri="{C3380CC4-5D6E-409C-BE32-E72D297353CC}">
              <c16:uniqueId val="{00000009-A1F2-4580-9919-E7C644CB6B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2223</c:v>
                </c:pt>
                <c:pt idx="5">
                  <c:v>2256</c:v>
                </c:pt>
                <c:pt idx="8">
                  <c:v>2261</c:v>
                </c:pt>
                <c:pt idx="11">
                  <c:v>2318</c:v>
                </c:pt>
                <c:pt idx="14">
                  <c:v>2311</c:v>
                </c:pt>
              </c:numCache>
            </c:numRef>
          </c:val>
          <c:extLst>
            <c:ext xmlns:c16="http://schemas.microsoft.com/office/drawing/2014/chart" uri="{C3380CC4-5D6E-409C-BE32-E72D297353CC}">
              <c16:uniqueId val="{00000000-CBD1-43C5-9064-281802D0D5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D1-43C5-9064-281802D0D5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D1-43C5-9064-281802D0D5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D1-43C5-9064-281802D0D5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831</c:v>
                </c:pt>
                <c:pt idx="3">
                  <c:v>738</c:v>
                </c:pt>
                <c:pt idx="6">
                  <c:v>705</c:v>
                </c:pt>
                <c:pt idx="9">
                  <c:v>729</c:v>
                </c:pt>
                <c:pt idx="12">
                  <c:v>725</c:v>
                </c:pt>
              </c:numCache>
            </c:numRef>
          </c:val>
          <c:extLst>
            <c:ext xmlns:c16="http://schemas.microsoft.com/office/drawing/2014/chart" uri="{C3380CC4-5D6E-409C-BE32-E72D297353CC}">
              <c16:uniqueId val="{00000004-CBD1-43C5-9064-281802D0D5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D1-43C5-9064-281802D0D5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D1-43C5-9064-281802D0D5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1807</c:v>
                </c:pt>
                <c:pt idx="3">
                  <c:v>1916</c:v>
                </c:pt>
                <c:pt idx="6">
                  <c:v>2033</c:v>
                </c:pt>
                <c:pt idx="9">
                  <c:v>2084</c:v>
                </c:pt>
                <c:pt idx="12">
                  <c:v>2067</c:v>
                </c:pt>
              </c:numCache>
            </c:numRef>
          </c:val>
          <c:extLst>
            <c:ext xmlns:c16="http://schemas.microsoft.com/office/drawing/2014/chart" uri="{C3380CC4-5D6E-409C-BE32-E72D297353CC}">
              <c16:uniqueId val="{00000007-CBD1-43C5-9064-281802D0D5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415</c:v>
                </c:pt>
                <c:pt idx="2">
                  <c:v>#N/A</c:v>
                </c:pt>
                <c:pt idx="3">
                  <c:v>#N/A</c:v>
                </c:pt>
                <c:pt idx="4">
                  <c:v>398</c:v>
                </c:pt>
                <c:pt idx="5">
                  <c:v>#N/A</c:v>
                </c:pt>
                <c:pt idx="6">
                  <c:v>#N/A</c:v>
                </c:pt>
                <c:pt idx="7">
                  <c:v>477</c:v>
                </c:pt>
                <c:pt idx="8">
                  <c:v>#N/A</c:v>
                </c:pt>
                <c:pt idx="9">
                  <c:v>#N/A</c:v>
                </c:pt>
                <c:pt idx="10">
                  <c:v>495</c:v>
                </c:pt>
                <c:pt idx="11">
                  <c:v>#N/A</c:v>
                </c:pt>
                <c:pt idx="12">
                  <c:v>#N/A</c:v>
                </c:pt>
                <c:pt idx="13">
                  <c:v>481</c:v>
                </c:pt>
                <c:pt idx="14">
                  <c:v>#N/A</c:v>
                </c:pt>
              </c:numCache>
            </c:numRef>
          </c:val>
          <c:smooth val="0"/>
          <c:extLst>
            <c:ext xmlns:c16="http://schemas.microsoft.com/office/drawing/2014/chart" uri="{C3380CC4-5D6E-409C-BE32-E72D297353CC}">
              <c16:uniqueId val="{00000008-CBD1-43C5-9064-281802D0D5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22456</c:v>
                </c:pt>
                <c:pt idx="5">
                  <c:v>22342</c:v>
                </c:pt>
                <c:pt idx="8">
                  <c:v>21620</c:v>
                </c:pt>
                <c:pt idx="11">
                  <c:v>21133</c:v>
                </c:pt>
                <c:pt idx="14">
                  <c:v>20387</c:v>
                </c:pt>
              </c:numCache>
            </c:numRef>
          </c:val>
          <c:extLst>
            <c:ext xmlns:c16="http://schemas.microsoft.com/office/drawing/2014/chart" uri="{C3380CC4-5D6E-409C-BE32-E72D297353CC}">
              <c16:uniqueId val="{00000000-4FE1-4EFF-9746-8D5D31A92F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3830</c:v>
                </c:pt>
                <c:pt idx="5">
                  <c:v>3887</c:v>
                </c:pt>
                <c:pt idx="8">
                  <c:v>3683</c:v>
                </c:pt>
                <c:pt idx="11">
                  <c:v>3704</c:v>
                </c:pt>
                <c:pt idx="14">
                  <c:v>3873</c:v>
                </c:pt>
              </c:numCache>
            </c:numRef>
          </c:val>
          <c:extLst>
            <c:ext xmlns:c16="http://schemas.microsoft.com/office/drawing/2014/chart" uri="{C3380CC4-5D6E-409C-BE32-E72D297353CC}">
              <c16:uniqueId val="{00000001-4FE1-4EFF-9746-8D5D31A92F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6946</c:v>
                </c:pt>
                <c:pt idx="5">
                  <c:v>6829</c:v>
                </c:pt>
                <c:pt idx="8">
                  <c:v>7690</c:v>
                </c:pt>
                <c:pt idx="11">
                  <c:v>8240</c:v>
                </c:pt>
                <c:pt idx="14">
                  <c:v>8191</c:v>
                </c:pt>
              </c:numCache>
            </c:numRef>
          </c:val>
          <c:extLst>
            <c:ext xmlns:c16="http://schemas.microsoft.com/office/drawing/2014/chart" uri="{C3380CC4-5D6E-409C-BE32-E72D297353CC}">
              <c16:uniqueId val="{00000002-4FE1-4EFF-9746-8D5D31A92F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1-4EFF-9746-8D5D31A92F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E1-4EFF-9746-8D5D31A92F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4FE1-4EFF-9746-8D5D31A92F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2883</c:v>
                </c:pt>
                <c:pt idx="3">
                  <c:v>2821</c:v>
                </c:pt>
                <c:pt idx="6">
                  <c:v>2825</c:v>
                </c:pt>
                <c:pt idx="9">
                  <c:v>2775</c:v>
                </c:pt>
                <c:pt idx="12">
                  <c:v>2807</c:v>
                </c:pt>
              </c:numCache>
            </c:numRef>
          </c:val>
          <c:extLst>
            <c:ext xmlns:c16="http://schemas.microsoft.com/office/drawing/2014/chart" uri="{C3380CC4-5D6E-409C-BE32-E72D297353CC}">
              <c16:uniqueId val="{00000006-4FE1-4EFF-9746-8D5D31A92F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72</c:v>
                </c:pt>
                <c:pt idx="6">
                  <c:v>63</c:v>
                </c:pt>
                <c:pt idx="9">
                  <c:v>53</c:v>
                </c:pt>
                <c:pt idx="12">
                  <c:v>44</c:v>
                </c:pt>
              </c:numCache>
            </c:numRef>
          </c:val>
          <c:extLst>
            <c:ext xmlns:c16="http://schemas.microsoft.com/office/drawing/2014/chart" uri="{C3380CC4-5D6E-409C-BE32-E72D297353CC}">
              <c16:uniqueId val="{00000007-4FE1-4EFF-9746-8D5D31A92F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12697</c:v>
                </c:pt>
                <c:pt idx="3">
                  <c:v>11766</c:v>
                </c:pt>
                <c:pt idx="6">
                  <c:v>10965</c:v>
                </c:pt>
                <c:pt idx="9">
                  <c:v>9911</c:v>
                </c:pt>
                <c:pt idx="12">
                  <c:v>9533</c:v>
                </c:pt>
              </c:numCache>
            </c:numRef>
          </c:val>
          <c:extLst>
            <c:ext xmlns:c16="http://schemas.microsoft.com/office/drawing/2014/chart" uri="{C3380CC4-5D6E-409C-BE32-E72D297353CC}">
              <c16:uniqueId val="{00000008-4FE1-4EFF-9746-8D5D31A92F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c:v>
                </c:pt>
                <c:pt idx="3">
                  <c:v>60</c:v>
                </c:pt>
                <c:pt idx="6">
                  <c:v>80</c:v>
                </c:pt>
                <c:pt idx="9">
                  <c:v>43</c:v>
                </c:pt>
                <c:pt idx="12">
                  <c:v>29</c:v>
                </c:pt>
              </c:numCache>
            </c:numRef>
          </c:val>
          <c:extLst>
            <c:ext xmlns:c16="http://schemas.microsoft.com/office/drawing/2014/chart" uri="{C3380CC4-5D6E-409C-BE32-E72D297353CC}">
              <c16:uniqueId val="{00000009-4FE1-4EFF-9746-8D5D31A92F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18265</c:v>
                </c:pt>
                <c:pt idx="3">
                  <c:v>18440</c:v>
                </c:pt>
                <c:pt idx="6">
                  <c:v>18044</c:v>
                </c:pt>
                <c:pt idx="9">
                  <c:v>17334</c:v>
                </c:pt>
                <c:pt idx="12">
                  <c:v>16741</c:v>
                </c:pt>
              </c:numCache>
            </c:numRef>
          </c:val>
          <c:extLst>
            <c:ext xmlns:c16="http://schemas.microsoft.com/office/drawing/2014/chart" uri="{C3380CC4-5D6E-409C-BE32-E72D297353CC}">
              <c16:uniqueId val="{0000000A-4FE1-4EFF-9746-8D5D31A92F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713</c:v>
                </c:pt>
                <c:pt idx="2">
                  <c:v>#N/A</c:v>
                </c:pt>
                <c:pt idx="3">
                  <c:v>#N/A</c:v>
                </c:pt>
                <c:pt idx="4">
                  <c:v>100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E1-4EFF-9746-8D5D31A92F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2028</c:v>
                </c:pt>
                <c:pt idx="1">
                  <c:v>2028</c:v>
                </c:pt>
                <c:pt idx="2">
                  <c:v>2029</c:v>
                </c:pt>
              </c:numCache>
            </c:numRef>
          </c:val>
          <c:extLst>
            <c:ext xmlns:c16="http://schemas.microsoft.com/office/drawing/2014/chart" uri="{C3380CC4-5D6E-409C-BE32-E72D297353CC}">
              <c16:uniqueId val="{00000000-D110-42F7-AE72-1F71E9A143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1626</c:v>
                </c:pt>
                <c:pt idx="1">
                  <c:v>1726</c:v>
                </c:pt>
                <c:pt idx="2">
                  <c:v>1819</c:v>
                </c:pt>
              </c:numCache>
            </c:numRef>
          </c:val>
          <c:extLst>
            <c:ext xmlns:c16="http://schemas.microsoft.com/office/drawing/2014/chart" uri="{C3380CC4-5D6E-409C-BE32-E72D297353CC}">
              <c16:uniqueId val="{00000001-D110-42F7-AE72-1F71E9A143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2533</c:v>
                </c:pt>
                <c:pt idx="1">
                  <c:v>2624</c:v>
                </c:pt>
                <c:pt idx="2">
                  <c:v>2586</c:v>
                </c:pt>
              </c:numCache>
            </c:numRef>
          </c:val>
          <c:extLst>
            <c:ext xmlns:c16="http://schemas.microsoft.com/office/drawing/2014/chart" uri="{C3380CC4-5D6E-409C-BE32-E72D297353CC}">
              <c16:uniqueId val="{00000002-D110-42F7-AE72-1F71E9A143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{4809D49A-A17A-4146-A077-15D672ABB2FA}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B59-402C-B708-91FE491597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{9B6A6D98-9425-4833-B6B5-588952912203}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59-402C-B708-91FE491597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{E72E8D76-0B18-42EC-8F61-0CA6847735A1}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59-402C-B708-91FE491597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{3293DC1B-954E-4D8A-BEB7-27E0AF52C7E0}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59-402C-B708-91FE491597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{EF4F81E0-2315-4D3D-8B30-523F91CADEBE}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59-402C-B708-91FE491597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{5ECA99A3-0242-4AB2-954E-69194C00F167}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B59-402C-B708-91FE491597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{313F5BC1-3D2F-440C-B7E9-C6CDEB286514}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B59-402C-B708-91FE491597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{2CCEF3BE-00ED-4516-AFB4-502B309BB366}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B59-402C-B708-91FE491597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{2901B15C-3ADD-479B-A0ED-7FCA1DCDEAB7}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B59-402C-B708-91FE491597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62.6</c:v>
                </c:pt>
                <c:pt idx="24">
                  <c:v>64.400000000000006</c:v>
                </c:pt>
                <c:pt idx="32">
                  <c:v>65.5</c:v>
                </c:pt>
              </c:numCache>
            </c:numRef>
          </c:xVal>
          <c:yVal>
            <c:numRef>
              <c:f>公会計指標分析・財政指標組合せ分析表!$BP$51:$DC$51</c:f>
              <c:numCache>
                <c:formatCode>#,##0.0;"▲ "#,##0.0</c:formatCode>
                <c:ptCount val="40"/>
                <c:pt idx="0">
                  <c:v>6.8</c:v>
                </c:pt>
                <c:pt idx="8">
                  <c:v>0.9</c:v>
                </c:pt>
              </c:numCache>
            </c:numRef>
          </c:yVal>
          <c:smooth val="0"/>
          <c:extLst>
            <c:ext xmlns:c16="http://schemas.microsoft.com/office/drawing/2014/chart" uri="{C3380CC4-5D6E-409C-BE32-E72D297353CC}">
              <c16:uniqueId val="{00000009-BB59-402C-B708-91FE491597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{1A20E13B-0740-49CA-AF71-03180043FD23}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B59-402C-B708-91FE491597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{16497C8C-AF30-45F2-8AFB-62A9A2D870BE}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59-402C-B708-91FE491597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{527964BE-82B5-4AB6-A8FB-3C15BD11015F}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59-402C-B708-91FE491597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{24912016-49DC-422C-B4B1-559F6EBDA5C0}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59-402C-B708-91FE491597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{2DB67E17-81DA-48FA-80FF-05709EA591A6}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59-402C-B708-91FE491597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{453D6562-B729-4EEB-A916-264B3AC27BB9}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B59-402C-B708-91FE491597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{C5125939-23E2-4C47-AA9F-CB943E88D8AB}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B59-402C-B708-91FE491597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{EB2019C8-2EA1-4EAF-BF0D-26F7638654BA}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B59-402C-B708-91FE491597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{6C283EFD-40D8-456E-8F0E-D93EEF9B06F5}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B59-402C-B708-91FE491597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BB59-402C-B708-91FE49159744}"/>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{327C0B0C-7B01-4530-9D37-D13EB0B6F0E9}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AF3-4D17-AB1C-A508C21ACB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{865E51D5-86CA-4743-B36D-996722BE51C3}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F3-4D17-AB1C-A508C21ACB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{B189D852-E28C-4EF8-B874-2F2215EFD01A}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F3-4D17-AB1C-A508C21ACB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{AF3AE3A3-2013-4619-8E4B-0510F9DF3354}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F3-4D17-AB1C-A508C21ACB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{CF6763FF-85AF-4332-AE3F-E13CB7DF9697}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F3-4D17-AB1C-A508C21ACBA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{5F6FB86B-B22C-4F6B-AEA7-945ABCCFF8FC}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AF3-4D17-AB1C-A508C21ACBA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{DB80CD8E-6A0C-48A3-8DC6-9D720F381D20}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AF3-4D17-AB1C-A508C21ACBA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{E5DCEF58-7198-448C-8C68-F1F23B8C5C50}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AF3-4D17-AB1C-A508C21ACBA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{957055A3-72E9-4EDD-A95E-393484E4D132}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AF3-4D17-AB1C-A508C21ACB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3.8</c:v>
                </c:pt>
                <c:pt idx="16">
                  <c:v>3.9</c:v>
                </c:pt>
                <c:pt idx="24">
                  <c:v>4</c:v>
                </c:pt>
                <c:pt idx="32">
                  <c:v>4.2</c:v>
                </c:pt>
              </c:numCache>
            </c:numRef>
          </c:xVal>
          <c:yVal>
            <c:numRef>
              <c:f>公会計指標分析・財政指標組合せ分析表!$BP$73:$DC$73</c:f>
              <c:numCache>
                <c:formatCode>#,##0.0;"▲ "#,##0.0</c:formatCode>
                <c:ptCount val="40"/>
                <c:pt idx="0">
                  <c:v>6.8</c:v>
                </c:pt>
                <c:pt idx="8">
                  <c:v>0.9</c:v>
                </c:pt>
              </c:numCache>
            </c:numRef>
          </c:yVal>
          <c:smooth val="0"/>
          <c:extLst>
            <c:ext xmlns:c16="http://schemas.microsoft.com/office/drawing/2014/chart" uri="{C3380CC4-5D6E-409C-BE32-E72D297353CC}">
              <c16:uniqueId val="{00000009-1AF3-4D17-AB1C-A508C21ACB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{23EF0EED-22A4-4DB5-BC47-A8319C0758E1}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AF3-4D17-AB1C-A508C21ACB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{6BACB114-2F07-45F4-82AA-BFBD9E3EB287}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F3-4D17-AB1C-A508C21ACB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{416FE2B3-B56B-49D8-BA11-18B2BB3275DC}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F3-4D17-AB1C-A508C21ACB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{37ABF7C3-D03F-43BB-8D5C-57B928328135}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F3-4D17-AB1C-A508C21ACB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{E9A8AD6F-B1F9-4E5C-A87F-AC664711E1D8}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F3-4D17-AB1C-A508C21ACB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{DCA7D6CB-3746-4029-95D7-B407FCDC3CEF}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AF3-4D17-AB1C-A508C21ACB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{72889BD0-D0FE-4131-AB19-3AC5E2A36ADF}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AF3-4D17-AB1C-A508C21ACBA9}"/>
                </c:ext>
              </c:extLst>
            </c:dLbl>
            <c:dLbl>
              <c:idx val="24"/>
              <c:layout>
                <c:manualLayout>
                  <c:x val="-4.490505736590110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{2C90FA52-1B6A-46E4-ADC2-F292AB56E473}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AF3-4D17-AB1C-A508C21ACBA9}"/>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{F8FE4E64-4D84-42E5-8185-B869CE4E25DE}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AF3-4D17-AB1C-A508C21ACB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1AF3-4D17-AB1C-A508C21ACBA9}"/>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元利償還金については、臨時財政対策債の償還終了等により</a:t>
          </a:r>
          <a:r>
            <a:rPr kumimoji="1" lang="en-US" altLang="ja-JP" sz="1400">
              <a:solidFill>
                <a:sysClr val="windowText" lastClr="000000"/>
              </a:solidFill>
              <a:latin typeface="ＭＳ ゴシック" pitchFamily="49" charset="-128"/>
              <a:ea typeface="ＭＳ ゴシック" pitchFamily="49" charset="-128"/>
            </a:rPr>
            <a:t>0.8</a:t>
          </a:r>
          <a:r>
            <a:rPr kumimoji="1" lang="ja-JP" altLang="en-US" sz="1400">
              <a:solidFill>
                <a:sysClr val="windowText" lastClr="000000"/>
              </a:solidFill>
              <a:latin typeface="ＭＳ ゴシック" pitchFamily="49" charset="-128"/>
              <a:ea typeface="ＭＳ ゴシック" pitchFamily="49" charset="-128"/>
            </a:rPr>
            <a:t>％減少した。公営企業債に対する繰出金については、公共下水道事業における準元利償還金の減により</a:t>
          </a:r>
          <a:r>
            <a:rPr kumimoji="1" lang="en-US" altLang="ja-JP" sz="1400">
              <a:solidFill>
                <a:sysClr val="windowText" lastClr="000000"/>
              </a:solidFill>
              <a:latin typeface="ＭＳ ゴシック" pitchFamily="49" charset="-128"/>
              <a:ea typeface="ＭＳ ゴシック" pitchFamily="49" charset="-128"/>
            </a:rPr>
            <a:t>0.5</a:t>
          </a:r>
          <a:r>
            <a:rPr kumimoji="1" lang="ja-JP" altLang="en-US" sz="1400">
              <a:solidFill>
                <a:sysClr val="windowText" lastClr="000000"/>
              </a:solidFill>
              <a:latin typeface="ＭＳ ゴシック" pitchFamily="49" charset="-128"/>
              <a:ea typeface="ＭＳ ゴシック" pitchFamily="49" charset="-128"/>
            </a:rPr>
            <a:t>％減少した。算入公債費等については、事業費補正による公債費が、下水道費算入額の減等により</a:t>
          </a:r>
          <a:r>
            <a:rPr kumimoji="1" lang="en-US" altLang="ja-JP" sz="1400">
              <a:solidFill>
                <a:sysClr val="windowText" lastClr="000000"/>
              </a:solidFill>
              <a:latin typeface="ＭＳ ゴシック" pitchFamily="49" charset="-128"/>
              <a:ea typeface="ＭＳ ゴシック" pitchFamily="49" charset="-128"/>
            </a:rPr>
            <a:t>3.3</a:t>
          </a:r>
          <a:r>
            <a:rPr kumimoji="1" lang="ja-JP" altLang="en-US" sz="1400">
              <a:solidFill>
                <a:sysClr val="windowText" lastClr="000000"/>
              </a:solidFill>
              <a:latin typeface="ＭＳ ゴシック" pitchFamily="49" charset="-128"/>
              <a:ea typeface="ＭＳ ゴシック" pitchFamily="49" charset="-128"/>
            </a:rPr>
            <a:t>％減少したものの、災害復旧費等に係る基準財政需要額が、緊急防災減災事業債等の算入額の増により</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％増加した。実質公債費比率の分子の額としては、前年度より</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％減少することとなった。</a:t>
          </a:r>
        </a:p>
        <a:p>
          <a:r>
            <a:rPr kumimoji="1" lang="ja-JP" altLang="en-US" sz="1400">
              <a:solidFill>
                <a:sysClr val="windowText" lastClr="000000"/>
              </a:solidFill>
              <a:latin typeface="ＭＳ ゴシック" pitchFamily="49" charset="-128"/>
              <a:ea typeface="ＭＳ ゴシック" pitchFamily="49" charset="-128"/>
            </a:rPr>
            <a:t>　引き続き事業を厳選し、適正な地方債発行に努め、公債費の抑制を図っていく。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当市において、満期一括償還地方債の借入はないことから、減債基金積立額に数値が計上されていないものである。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一般会計等に係る地方債の現在高については、臨時財政対策債の償還進展等により前年度より</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％減少した。公営企業債等繰入見込額についても、下水道事業会計における企業債の償還進展による現在高の減により</a:t>
          </a:r>
          <a:r>
            <a:rPr kumimoji="1" lang="en-US" altLang="ja-JP" sz="1400">
              <a:solidFill>
                <a:sysClr val="windowText" lastClr="000000"/>
              </a:solidFill>
              <a:latin typeface="ＭＳ ゴシック" pitchFamily="49" charset="-128"/>
              <a:ea typeface="ＭＳ ゴシック" pitchFamily="49" charset="-128"/>
            </a:rPr>
            <a:t>3.8</a:t>
          </a:r>
          <a:r>
            <a:rPr kumimoji="1" lang="ja-JP" altLang="en-US" sz="1400">
              <a:solidFill>
                <a:sysClr val="windowText" lastClr="000000"/>
              </a:solidFill>
              <a:latin typeface="ＭＳ ゴシック" pitchFamily="49" charset="-128"/>
              <a:ea typeface="ＭＳ ゴシック" pitchFamily="49" charset="-128"/>
            </a:rPr>
            <a:t>％減少した。他方、基準財政需要額算入見込額については、臨時財政対策債の償還進展等により</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％減少したものの、充当可能特定歳入については、都市計画税充当見込額の増等により</a:t>
          </a:r>
          <a:r>
            <a:rPr kumimoji="1" lang="en-US" altLang="ja-JP" sz="1400">
              <a:solidFill>
                <a:sysClr val="windowText" lastClr="000000"/>
              </a:solidFill>
              <a:latin typeface="ＭＳ ゴシック" pitchFamily="49" charset="-128"/>
              <a:ea typeface="ＭＳ ゴシック" pitchFamily="49" charset="-128"/>
            </a:rPr>
            <a:t>4.6</a:t>
          </a:r>
          <a:r>
            <a:rPr kumimoji="1" lang="ja-JP" altLang="en-US" sz="1400">
              <a:solidFill>
                <a:sysClr val="windowText" lastClr="000000"/>
              </a:solidFill>
              <a:latin typeface="ＭＳ ゴシック" pitchFamily="49" charset="-128"/>
              <a:ea typeface="ＭＳ ゴシック" pitchFamily="49" charset="-128"/>
            </a:rPr>
            <a:t>％増加した。そのため、将来負担比率の分子の額は前年度より</a:t>
          </a:r>
          <a:r>
            <a:rPr kumimoji="1" lang="en-US" altLang="ja-JP" sz="1400">
              <a:solidFill>
                <a:sysClr val="windowText" lastClr="000000"/>
              </a:solidFill>
              <a:latin typeface="ＭＳ ゴシック" pitchFamily="49" charset="-128"/>
              <a:ea typeface="ＭＳ ゴシック" pitchFamily="49" charset="-128"/>
            </a:rPr>
            <a:t>11.5</a:t>
          </a:r>
          <a:r>
            <a:rPr kumimoji="1" lang="ja-JP" altLang="en-US" sz="1400">
              <a:solidFill>
                <a:sysClr val="windowText" lastClr="000000"/>
              </a:solidFill>
              <a:latin typeface="ＭＳ ゴシック" pitchFamily="49" charset="-128"/>
              <a:ea typeface="ＭＳ ゴシック" pitchFamily="49" charset="-128"/>
            </a:rPr>
            <a:t>％減少することとなった。</a:t>
          </a:r>
        </a:p>
        <a:p>
          <a:r>
            <a:rPr kumimoji="1" lang="ja-JP" altLang="en-US" sz="1400">
              <a:solidFill>
                <a:sysClr val="windowText" lastClr="000000"/>
              </a:solidFill>
              <a:latin typeface="ＭＳ ゴシック" pitchFamily="49" charset="-128"/>
              <a:ea typeface="ＭＳ ゴシック" pitchFamily="49" charset="-128"/>
            </a:rPr>
            <a:t>　今後については、適切な地方債の発行と基金の適切な管理にあわせて、行財政改革の取組を推進していくことにより安定した財源の確保を図っていく。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茨城県那珂市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基金全体としては、四中学区コミュニティセンターにおける備品購入のためコミュニティセンター等整備基金から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百万円を、額田城跡試掘確認調査のため生涯学習基金から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百万円を取り崩したものの、普通交付税の再算定に伴い減債基金に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百万円を積み立てたことから、基金全体では増加となった。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行財政改革、経費節減等により捻出した額及び歳出の不用額を基金に積み立てていくことを想定している。積立先としては、使途目的が明確である特定目的基金への積立てを優先的に行う方針である。なお、森林環境譲与基金については、公共施設の木質化を念頭に置き、適宜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公共施設整備基金：公共施設の計画的かつ円滑な整備を図る目的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学校施設整備等基金：市内学校の補修、改造、改築その他教育環境の整備に充てる目的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ふるさとづくり基金：自然環境の保全とともに、特産品の開発等活気あるまちづくりを推進する目的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農業農村整備基金：地域農業の振興と活性化とともに、国際環境に対応した農業構造を構築する目的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地域振興基金：地域における福祉活動の促進、快適な生活環境の形成に資する目的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地域振興基金は、常備消防車両整備事業における消防ポンプ自動車購入のため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百万円を、ふるさとづくり基金は、清水洞の上公園の設備修繕のため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百万円を取り崩した結果、基金残高が減少している。その他の基金については、利子分の積立てに留まるため、ほぼ横ばいである。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の老朽化が全般的に進んでおり、計画的に設備の更新を行っていくこととしているため、減少していく見込みである。学校施設整備等基金についても、学校施設の個別施設計画に沿った老朽化への対応を基金取崩しによる財源捻出をもって取り組んでいくことが想定され、加えて、教育のデジタル化への対応のため、資金需要が増加していく見込みであることから基金残高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令和元年度に歳出の不用額について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年度末時点の水準まで回復して以降、横ばいの状況である。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等の社会保障関係経費の増加、公共施設の老朽化による更新等、需要の増加要因が引き続き存在し、基金取崩しによる財源捻出を行わざるを得ない状況が発生すると想定されることから、財政調整基金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減債基金については、普通交付税再算定による増額のうち臨時財政対策債償還基金費分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百万円に加え、会計余剰金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行財政改革、経費節減等により捻出した額及び歳出の不用額を積み立てていく方針である。今後は、想定される大規模事業の起債が見込まれること、四中学区コミュニティセンター整備事業等に伴う起債の元金償還が始まったことから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6E15A8-58B0-47BB-9A7B-1ADEF4D1E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3CE40D-5170-4CCF-9D41-C7E617E5B1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B228FBA-3B3F-4A11-A2A1-F9EBD6413E16}"/>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3954C19-1F61-4588-9DE4-4FB56A64480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F6A63BA-7803-4039-BB0E-D0ED3ECBCBA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A8B3536D-C5B7-409C-B724-A3DD3048F598}"/>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AD5CE78-3509-4518-AB76-4895DCC26B3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0126700-2712-4E06-AE34-F709BDAEA8E8}"/>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DB88A740-06A4-4AB5-8AC9-F63FA4F54C8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225C349-394B-4922-A6A0-1ABDC405282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F3610F1-8AF5-4FBA-83B4-849A99F23D9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A5C323A-5CD5-4ACF-87D7-2236D807DA48}"/>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E6809B8-A7F6-4A15-984B-8E25B93B8EF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1F76E4C-49D7-456A-90BC-DE067CA7E18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43C825D-D765-46AB-9348-CFE4CA54E90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7E1E629-5671-492B-8A24-0D53DF34241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502BF62-E191-4B14-B800-FF90CA11EB8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2D85B72-2819-4C76-8D51-DBFBADC3588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8EEF69D6-044F-4FB0-BE4B-033787A014B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F6E09A3-1A35-41D1-B22C-E99799AA53C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A9520A2-EEFD-484D-AF34-1EDABE408F3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872867B-1A94-4CB5-AB24-1B565CA2033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44D2BFD-F6E3-411F-8BE7-10087C972C8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DD1B6305-990E-4010-81EE-E46919C63E3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92ABF84-AA8F-472D-9636-F9AE1CD0A4A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B5926E98-E7D0-4638-8BEF-69864127C2F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31D7B0A-FC47-49F1-9FB1-5CC4F741F3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E417FF0-8DED-4FE9-8934-C4241B6CA35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C620E4-8D57-4776-89DC-7C8A20B3573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154DFD5-D19F-4010-990B-BDA17264384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96424A-BC9B-41EE-BB05-2BC05003E68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C000F929-96B9-4F20-BB0E-D8C6CE6EAE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C5E5334-A188-4CD7-9ADF-9FAE1624202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8D507BC-8F2D-4E86-B1E9-E434575785F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C63BEF4-5C11-44A3-B439-044579ACE78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6A48D2F-E150-4905-8951-39BA6946A71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B388D07-EA17-46E5-B6F1-9D153F93C26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91E9EA9-F7B4-4DAE-A149-266D7F07EC4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9156B76F-039D-49E9-9DAA-826053E3196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5C60D80E-E4CE-4129-BDFF-4129B50F5D0A}"/>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24BA7CD-88F0-43F4-AB01-F9A40729812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1FAF182-F5F7-4304-8C12-27E226DF771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AFC5EDBB-D3EE-44D8-835F-C3048064ED6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B127882-413F-4C7F-BDAB-D3CE82DE094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A0BE7CC-BFDC-483F-86E0-C31B021FEFA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F175426-3EBA-4315-B618-E098D82CAE9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043C187-54FD-4FBF-9D04-E73D0A99494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1354980-300F-4A60-9F4F-59799D03B32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43E4E29-E553-4F19-A335-6546E936425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C49C5F2-B26A-423A-9E72-0564ADE8191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FCDAB57-CDB8-438F-9247-A3E196B4DD3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FFE9886-7167-4778-953C-EB2C8438F1B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DF701C8-0A9D-4E3A-8B43-0C15F0EC792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学校施設や公営住宅等、長寿命化につながる修繕等を計画的に進めているものの、過年度取得資産の減価償却により、類似団体平均を</a:t>
          </a:r>
          <a:r>
            <a:rPr kumimoji="1" lang="en-US" altLang="ja-JP" sz="1000">
              <a:latin typeface="ＭＳ Ｐゴシック" panose="020B0600070205080204" pitchFamily="50" charset="-128"/>
              <a:ea typeface="ＭＳ Ｐゴシック" panose="020B0600070205080204" pitchFamily="50" charset="-128"/>
            </a:rPr>
            <a:t>0.9</a:t>
          </a:r>
          <a:r>
            <a:rPr kumimoji="1" lang="ja-JP" altLang="en-US" sz="1000">
              <a:latin typeface="ＭＳ Ｐゴシック" panose="020B0600070205080204" pitchFamily="50" charset="-128"/>
              <a:ea typeface="ＭＳ Ｐゴシック" panose="020B0600070205080204" pitchFamily="50" charset="-128"/>
            </a:rPr>
            <a:t>ポイント上回った。昭和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年代に建設した公共施設等の老朽化が進み、修繕や更新の費用増大が見込まれている。限られた財源の中で対応していくために、平成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年に「公共施設等マネジメント計画」を、平成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に「舗装維持修繕計画」を策定し、長期的な視点に立ち、更新や修繕、統廃合を計画的に進めてきている。予防保全型の施設管理に転換を図り、施設の長寿命化を推進し、維持管理コストの縮減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FA12B93D-532E-48A7-8B7D-3B426A94417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D1B6FEE0-491E-4437-AD23-CA00A44295C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3B988BD-24A3-40C8-8EC6-ED0B9A268C1E}"/>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1256A7AA-F183-4B08-8F0C-28F0357CFDD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29A8026-05DC-4431-9B60-DF0BC5350BA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77CF0FE-EBF0-4116-8547-3606313F96D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48A44F2-02A3-4E04-89A6-13A7609DF1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6B7FB9CB-BAB2-403F-9180-CEABF238B70F}"/>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AFC8652A-17C1-4857-9387-AE54D8291D6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29A91EB9-AFC6-4250-9161-D96DC36639C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6864B150-A126-4D7B-9C27-62A740CA96A9}"/>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7E16F0A1-38DE-4454-83AC-BE211BFDADD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96F61F91-EAED-42BF-B601-2B53148EC3C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25F08EA-EDE9-46E0-8BDC-9E4BD7A0604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710E447-598D-4F20-A5E9-794BB6E97CA5}"/>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FBF1459-3419-488C-879B-6E381050F18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43CBD343-6837-47C6-9CEC-071CF89A5C92}"/>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92BD83DB-3A3E-4796-ABC4-BD5AD877202B}"/>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9D9A3DDE-FC43-4D7B-8279-029C0DB093C6}"/>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8C44E5E5-299E-4340-B3BF-BE09C37C113B}"/>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1789CA4E-4846-416F-95C6-CC4EB51710F1}"/>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6" name="有形固定資産減価償却率平均値テキスト">
          <a:extLst>
            <a:ext uri="{FF2B5EF4-FFF2-40B4-BE49-F238E27FC236}">
              <a16:creationId xmlns:a16="http://schemas.microsoft.com/office/drawing/2014/main" id="{00334957-144E-4023-9D1B-7BCED68C8ABD}"/>
            </a:ext>
          </a:extLst>
        </xdr:cNvPr>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B2BA647C-7E57-4D65-9D07-B99B2888AFD1}"/>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E15B3745-BC7A-4814-B418-04740B3D6538}"/>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1F7CD017-E35E-4B60-8548-2CBAE9CD09A9}"/>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0" name="フローチャート: 判断 79">
          <a:extLst>
            <a:ext uri="{FF2B5EF4-FFF2-40B4-BE49-F238E27FC236}">
              <a16:creationId xmlns:a16="http://schemas.microsoft.com/office/drawing/2014/main" id="{018BF13B-DE23-423D-B11E-5E6E7EBFCFB2}"/>
            </a:ext>
          </a:extLst>
        </xdr:cNvPr>
        <xdr:cNvSpPr/>
      </xdr:nvSpPr>
      <xdr:spPr>
        <a:xfrm>
          <a:off x="219646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1" name="フローチャート: 判断 80">
          <a:extLst>
            <a:ext uri="{FF2B5EF4-FFF2-40B4-BE49-F238E27FC236}">
              <a16:creationId xmlns:a16="http://schemas.microsoft.com/office/drawing/2014/main" id="{E1465E0D-A4F2-4EF8-A0EE-CDE342EF8843}"/>
            </a:ext>
          </a:extLst>
        </xdr:cNvPr>
        <xdr:cNvSpPr/>
      </xdr:nvSpPr>
      <xdr:spPr>
        <a:xfrm>
          <a:off x="152590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5F1C352-3CCF-425C-BBA0-4CA7C55C6A19}"/>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83CAFE2-0F5A-4356-81E7-507020740C1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E668C8-8661-4420-9EC6-F1CCD5C8E8E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F82EFC0-AC31-49C3-BF20-7B4C5933E96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4AEE20A-E390-4C5B-A0E7-E201890CCC4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7" name="楕円 86">
          <a:extLst>
            <a:ext uri="{FF2B5EF4-FFF2-40B4-BE49-F238E27FC236}">
              <a16:creationId xmlns:a16="http://schemas.microsoft.com/office/drawing/2014/main" id="{95F8FA41-6F31-4088-BB57-4E41889232E7}"/>
            </a:ext>
          </a:extLst>
        </xdr:cNvPr>
        <xdr:cNvSpPr/>
      </xdr:nvSpPr>
      <xdr:spPr>
        <a:xfrm>
          <a:off x="4157345" y="6059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8" name="有形固定資産減価償却率該当値テキスト">
          <a:extLst>
            <a:ext uri="{FF2B5EF4-FFF2-40B4-BE49-F238E27FC236}">
              <a16:creationId xmlns:a16="http://schemas.microsoft.com/office/drawing/2014/main" id="{CEC7839B-DE5D-4B1E-90FA-F0AD42A05AF4}"/>
            </a:ext>
          </a:extLst>
        </xdr:cNvPr>
        <xdr:cNvSpPr txBox="1"/>
      </xdr:nvSpPr>
      <xdr:spPr>
        <a:xfrm>
          <a:off x="4258945" y="603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9" name="楕円 88">
          <a:extLst>
            <a:ext uri="{FF2B5EF4-FFF2-40B4-BE49-F238E27FC236}">
              <a16:creationId xmlns:a16="http://schemas.microsoft.com/office/drawing/2014/main" id="{E35371CF-C496-4FC8-898E-105D5A1279F8}"/>
            </a:ext>
          </a:extLst>
        </xdr:cNvPr>
        <xdr:cNvSpPr/>
      </xdr:nvSpPr>
      <xdr:spPr>
        <a:xfrm>
          <a:off x="3537585" y="6020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143933</xdr:rowOff>
    </xdr:to>
    <xdr:cxnSp macro="">
      <xdr:nvCxnSpPr>
        <xdr:cNvPr id="90" name="直線コネクタ 89">
          <a:extLst>
            <a:ext uri="{FF2B5EF4-FFF2-40B4-BE49-F238E27FC236}">
              <a16:creationId xmlns:a16="http://schemas.microsoft.com/office/drawing/2014/main" id="{A13722A4-0E61-4FE8-BAEE-E8F1B3466494}"/>
            </a:ext>
          </a:extLst>
        </xdr:cNvPr>
        <xdr:cNvCxnSpPr/>
      </xdr:nvCxnSpPr>
      <xdr:spPr>
        <a:xfrm>
          <a:off x="3588385" y="6070812"/>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1" name="楕円 90">
          <a:extLst>
            <a:ext uri="{FF2B5EF4-FFF2-40B4-BE49-F238E27FC236}">
              <a16:creationId xmlns:a16="http://schemas.microsoft.com/office/drawing/2014/main" id="{A346A06F-A22D-48E7-936F-630DE85ABA65}"/>
            </a:ext>
          </a:extLst>
        </xdr:cNvPr>
        <xdr:cNvSpPr/>
      </xdr:nvSpPr>
      <xdr:spPr>
        <a:xfrm>
          <a:off x="2867025" y="5959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104352</xdr:rowOff>
    </xdr:to>
    <xdr:cxnSp macro="">
      <xdr:nvCxnSpPr>
        <xdr:cNvPr id="92" name="直線コネクタ 91">
          <a:extLst>
            <a:ext uri="{FF2B5EF4-FFF2-40B4-BE49-F238E27FC236}">
              <a16:creationId xmlns:a16="http://schemas.microsoft.com/office/drawing/2014/main" id="{28D8A471-CBE0-4727-8F60-FF97B0017BB0}"/>
            </a:ext>
          </a:extLst>
        </xdr:cNvPr>
        <xdr:cNvCxnSpPr/>
      </xdr:nvCxnSpPr>
      <xdr:spPr>
        <a:xfrm>
          <a:off x="2917825" y="6006042"/>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3" name="楕円 92">
          <a:extLst>
            <a:ext uri="{FF2B5EF4-FFF2-40B4-BE49-F238E27FC236}">
              <a16:creationId xmlns:a16="http://schemas.microsoft.com/office/drawing/2014/main" id="{6E63060E-CEE8-40DC-A40A-A8FD6BF17663}"/>
            </a:ext>
          </a:extLst>
        </xdr:cNvPr>
        <xdr:cNvSpPr/>
      </xdr:nvSpPr>
      <xdr:spPr>
        <a:xfrm>
          <a:off x="2196465" y="5897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39582</xdr:rowOff>
    </xdr:to>
    <xdr:cxnSp macro="">
      <xdr:nvCxnSpPr>
        <xdr:cNvPr id="94" name="直線コネクタ 93">
          <a:extLst>
            <a:ext uri="{FF2B5EF4-FFF2-40B4-BE49-F238E27FC236}">
              <a16:creationId xmlns:a16="http://schemas.microsoft.com/office/drawing/2014/main" id="{A8868E31-1DD6-4F77-A232-476C7CD3FE29}"/>
            </a:ext>
          </a:extLst>
        </xdr:cNvPr>
        <xdr:cNvCxnSpPr/>
      </xdr:nvCxnSpPr>
      <xdr:spPr>
        <a:xfrm>
          <a:off x="2247265" y="5948680"/>
          <a:ext cx="6705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95" name="楕円 94">
          <a:extLst>
            <a:ext uri="{FF2B5EF4-FFF2-40B4-BE49-F238E27FC236}">
              <a16:creationId xmlns:a16="http://schemas.microsoft.com/office/drawing/2014/main" id="{7E32F077-E099-4921-9DF2-ED05E92CE935}"/>
            </a:ext>
          </a:extLst>
        </xdr:cNvPr>
        <xdr:cNvSpPr/>
      </xdr:nvSpPr>
      <xdr:spPr>
        <a:xfrm>
          <a:off x="1525905" y="5847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149860</xdr:rowOff>
    </xdr:to>
    <xdr:cxnSp macro="">
      <xdr:nvCxnSpPr>
        <xdr:cNvPr id="96" name="直線コネクタ 95">
          <a:extLst>
            <a:ext uri="{FF2B5EF4-FFF2-40B4-BE49-F238E27FC236}">
              <a16:creationId xmlns:a16="http://schemas.microsoft.com/office/drawing/2014/main" id="{F74C2B2A-BC25-4FCC-8C2F-C3A932C57A76}"/>
            </a:ext>
          </a:extLst>
        </xdr:cNvPr>
        <xdr:cNvCxnSpPr/>
      </xdr:nvCxnSpPr>
      <xdr:spPr>
        <a:xfrm>
          <a:off x="1576705" y="5898303"/>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7" name="n_1aveValue有形固定資産減価償却率">
          <a:extLst>
            <a:ext uri="{FF2B5EF4-FFF2-40B4-BE49-F238E27FC236}">
              <a16:creationId xmlns:a16="http://schemas.microsoft.com/office/drawing/2014/main" id="{ECF6E38D-F340-4CBB-AED2-314C37257AC1}"/>
            </a:ext>
          </a:extLst>
        </xdr:cNvPr>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4E185CEA-C178-4391-91B3-9F02AE6ACE32}"/>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9" name="n_3aveValue有形固定資産減価償却率">
          <a:extLst>
            <a:ext uri="{FF2B5EF4-FFF2-40B4-BE49-F238E27FC236}">
              <a16:creationId xmlns:a16="http://schemas.microsoft.com/office/drawing/2014/main" id="{24A12B61-ACA0-4DD1-BD14-E2795DE57530}"/>
            </a:ext>
          </a:extLst>
        </xdr:cNvPr>
        <xdr:cNvSpPr txBox="1"/>
      </xdr:nvSpPr>
      <xdr:spPr>
        <a:xfrm>
          <a:off x="206756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0" name="n_4aveValue有形固定資産減価償却率">
          <a:extLst>
            <a:ext uri="{FF2B5EF4-FFF2-40B4-BE49-F238E27FC236}">
              <a16:creationId xmlns:a16="http://schemas.microsoft.com/office/drawing/2014/main" id="{155EDBDC-1BBB-41BF-9195-3EDD662D1EE5}"/>
            </a:ext>
          </a:extLst>
        </xdr:cNvPr>
        <xdr:cNvSpPr txBox="1"/>
      </xdr:nvSpPr>
      <xdr:spPr>
        <a:xfrm>
          <a:off x="139700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101" name="n_1mainValue有形固定資産減価償却率">
          <a:extLst>
            <a:ext uri="{FF2B5EF4-FFF2-40B4-BE49-F238E27FC236}">
              <a16:creationId xmlns:a16="http://schemas.microsoft.com/office/drawing/2014/main" id="{18A009EF-0706-4459-9E64-B3A0AF3C0289}"/>
            </a:ext>
          </a:extLst>
        </xdr:cNvPr>
        <xdr:cNvSpPr txBox="1"/>
      </xdr:nvSpPr>
      <xdr:spPr>
        <a:xfrm>
          <a:off x="3395989" y="611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2" name="n_2mainValue有形固定資産減価償却率">
          <a:extLst>
            <a:ext uri="{FF2B5EF4-FFF2-40B4-BE49-F238E27FC236}">
              <a16:creationId xmlns:a16="http://schemas.microsoft.com/office/drawing/2014/main" id="{246023FD-04DF-415F-B071-BB02B88DF6E7}"/>
            </a:ext>
          </a:extLst>
        </xdr:cNvPr>
        <xdr:cNvSpPr txBox="1"/>
      </xdr:nvSpPr>
      <xdr:spPr>
        <a:xfrm>
          <a:off x="273812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3" name="n_3mainValue有形固定資産減価償却率">
          <a:extLst>
            <a:ext uri="{FF2B5EF4-FFF2-40B4-BE49-F238E27FC236}">
              <a16:creationId xmlns:a16="http://schemas.microsoft.com/office/drawing/2014/main" id="{2083CA16-3BFB-4CF7-9F8E-1491B1EB3962}"/>
            </a:ext>
          </a:extLst>
        </xdr:cNvPr>
        <xdr:cNvSpPr txBox="1"/>
      </xdr:nvSpPr>
      <xdr:spPr>
        <a:xfrm>
          <a:off x="206756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104" name="n_4mainValue有形固定資産減価償却率">
          <a:extLst>
            <a:ext uri="{FF2B5EF4-FFF2-40B4-BE49-F238E27FC236}">
              <a16:creationId xmlns:a16="http://schemas.microsoft.com/office/drawing/2014/main" id="{0D49CADD-73A3-4216-A299-6003C3A74BE8}"/>
            </a:ext>
          </a:extLst>
        </xdr:cNvPr>
        <xdr:cNvSpPr txBox="1"/>
      </xdr:nvSpPr>
      <xdr:spPr>
        <a:xfrm>
          <a:off x="1397009" y="563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59356E6C-28FF-454A-ADAD-74B780EEA35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46721E1-B1F5-4B51-8836-D6C842D962D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61E71AB-999A-4A13-AEDF-AB8D5EEA7EA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0F2530A-C60A-47C6-8263-21B75A64226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93BE5CF-CFCD-44B1-BBB6-1134A11DB1A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E8C9B83-D1DB-4DAF-99D9-3D7EF3B930A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DC4F124-4766-4E1C-844E-3EB8EF0AF2B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AA36CE4-36CC-4C89-8A44-6C6AC3349AC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5F4A5AC-676C-4D81-B222-6E1C8236F36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FD549112-5B86-4A3C-AA0A-19B197CC08E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8DB42348-165C-4B67-B83E-E16889A5641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F644765-ECC0-48A1-94AE-83A516008C9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A0D9AD2-2409-43ED-9872-7D853325C71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臨時財政対策債の減や、下水道事業会計の企業債現在高の減による繰入見込額の減により将来負担額は減少したものの、大宮地方環境整備組合への負担金の増等による補助費等の増や、期末手当や会計年度任用職員報酬の増による人件費の増等により、経常経費充当財源が増加したことにより、債務償還比率は前年度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17.1</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000">
              <a:solidFill>
                <a:schemeClr val="tx1"/>
              </a:solidFill>
              <a:latin typeface="ＭＳ Ｐゴシック" panose="020B0600070205080204" pitchFamily="50" charset="-128"/>
              <a:ea typeface="ＭＳ Ｐゴシック" panose="020B0600070205080204" pitchFamily="50" charset="-128"/>
            </a:rPr>
            <a:t>470.1</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％となった。類似団体平均からは、</a:t>
          </a:r>
          <a:r>
            <a:rPr kumimoji="1" lang="en-US" altLang="ja-JP" sz="1000">
              <a:solidFill>
                <a:schemeClr val="tx1"/>
              </a:solidFill>
              <a:latin typeface="ＭＳ Ｐゴシック" panose="020B0600070205080204" pitchFamily="50" charset="-128"/>
              <a:ea typeface="ＭＳ Ｐゴシック" panose="020B0600070205080204" pitchFamily="50" charset="-128"/>
            </a:rPr>
            <a:t>46.9</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ポイント下回り、県平均からも</a:t>
          </a:r>
          <a:r>
            <a:rPr kumimoji="1" lang="en-US" altLang="ja-JP" sz="1000">
              <a:solidFill>
                <a:schemeClr val="tx1"/>
              </a:solidFill>
              <a:latin typeface="ＭＳ Ｐゴシック" panose="020B0600070205080204" pitchFamily="50" charset="-128"/>
              <a:ea typeface="ＭＳ Ｐゴシック" panose="020B0600070205080204" pitchFamily="50" charset="-128"/>
            </a:rPr>
            <a:t>112.3</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000">
              <a:latin typeface="ＭＳ Ｐゴシック" panose="020B0600070205080204" pitchFamily="50" charset="-128"/>
              <a:ea typeface="ＭＳ Ｐゴシック" panose="020B0600070205080204" pitchFamily="50" charset="-128"/>
            </a:rPr>
            <a:t>　今後とも、公営企業も含め適正な市債発行、行財政改革の推進により安定した財源の確保に努め、将来負担の縮減を図っていく。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4DE0A04-E7BF-4F90-BF47-76C96D5ACAEA}"/>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7450456-2C93-47D3-81D9-775D5CB13A4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756E401-7316-4EC4-A73C-E5E901B9A43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3D5EBF01-092C-44E9-904A-713F76D09D9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9BC09A9B-26B4-40BC-B736-133043072F8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59B11333-4463-4901-9286-0FCDE102A88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1E8839C5-9871-4E04-AE85-F121B82707EA}"/>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6B8E900-3657-4866-9777-89EB28588498}"/>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9A424B36-0390-46A4-A757-7144E1229032}"/>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24C2874F-E19A-4F3A-A70C-0DA03D4C3A23}"/>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C604C308-EBF7-4DEA-AB86-264C0BEFF998}"/>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64D6980E-A56C-4C2E-9122-5DF437D60DF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14613E0B-57F7-4BAA-BAE4-31452DC7C03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4F1AF24-DCDC-4A5C-8FE7-AB379D4534D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739AB5E-1505-4EB7-8DF6-2DAF5F58DA3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1CF81141-EA29-4A1B-B7E8-770728ADB2D9}"/>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CCC0B163-00B4-4313-9CAE-2AB17DB12AA7}"/>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AB004B36-EB6E-45EB-B573-DD47D04AAC96}"/>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92FF4D25-907C-4813-977C-7763FACEED16}"/>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1CD6D9BA-2999-4F74-9BE8-C4C5F4C2E72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7A75E2EF-3583-463A-BC82-DFA03BFE3ABD}"/>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E8FCD11C-4EA7-4709-A229-CED319E2C5E0}"/>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F2245176-EEBA-4C4F-8CFA-BDC6E8A575BB}"/>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7D0B5108-A37E-48B7-A097-95DAFD063056}"/>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2" name="フローチャート: 判断 141">
          <a:extLst>
            <a:ext uri="{FF2B5EF4-FFF2-40B4-BE49-F238E27FC236}">
              <a16:creationId xmlns:a16="http://schemas.microsoft.com/office/drawing/2014/main" id="{CF58FB0D-EE71-4502-9107-21B33B3E40A1}"/>
            </a:ext>
          </a:extLst>
        </xdr:cNvPr>
        <xdr:cNvSpPr/>
      </xdr:nvSpPr>
      <xdr:spPr>
        <a:xfrm>
          <a:off x="11017885" y="591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3" name="フローチャート: 判断 142">
          <a:extLst>
            <a:ext uri="{FF2B5EF4-FFF2-40B4-BE49-F238E27FC236}">
              <a16:creationId xmlns:a16="http://schemas.microsoft.com/office/drawing/2014/main" id="{522A9D88-DA3F-4F1D-B3D8-0F9813CF22F9}"/>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CF89391-3653-48CC-91CF-3DDCB6FA4F1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3CE2A3F-65CD-4073-B334-BD37738E02D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A4AD56D-2E8A-454F-A4A2-B5565A5E85D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ACA07C8-6B3A-4724-A6AF-896C823C2AA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5096EA0-608D-4E69-BBA5-8F03395880D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82317</xdr:rowOff>
    </xdr:from>
    <xdr:to>
      <xdr:col>76</xdr:col>
      <xdr:colOff>73025</xdr:colOff>
      <xdr:row>30</xdr:row>
      <xdr:rowOff>12467</xdr:rowOff>
    </xdr:to>
    <xdr:sp macro="" textlink="">
      <xdr:nvSpPr>
        <xdr:cNvPr id="149" name="楕円 148">
          <a:extLst>
            <a:ext uri="{FF2B5EF4-FFF2-40B4-BE49-F238E27FC236}">
              <a16:creationId xmlns:a16="http://schemas.microsoft.com/office/drawing/2014/main" id="{788508BA-EB7B-4A72-B0CF-7B72DCA1785E}"/>
            </a:ext>
          </a:extLst>
        </xdr:cNvPr>
        <xdr:cNvSpPr/>
      </xdr:nvSpPr>
      <xdr:spPr>
        <a:xfrm>
          <a:off x="13001625" y="5713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105194</xdr:rowOff>
    </xdr:from>
    <xdr:ext cx="469744" cy="259045"/>
    <xdr:sp macro="" textlink="">
      <xdr:nvSpPr>
        <xdr:cNvPr id="150" name="債務償還比率該当値テキスト">
          <a:extLst>
            <a:ext uri="{FF2B5EF4-FFF2-40B4-BE49-F238E27FC236}">
              <a16:creationId xmlns:a16="http://schemas.microsoft.com/office/drawing/2014/main" id="{2ADF2B89-114C-4438-B6A0-A21C85C6A8EF}"/>
            </a:ext>
          </a:extLst>
        </xdr:cNvPr>
        <xdr:cNvSpPr txBox="1"/>
      </xdr:nvSpPr>
      <xdr:spPr>
        <a:xfrm>
          <a:off x="13080365"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61807</xdr:rowOff>
    </xdr:from>
    <xdr:to>
      <xdr:col>72</xdr:col>
      <xdr:colOff>123825</xdr:colOff>
      <xdr:row>29</xdr:row>
      <xdr:rowOff>163407</xdr:rowOff>
    </xdr:to>
    <xdr:sp macro="" textlink="">
      <xdr:nvSpPr>
        <xdr:cNvPr id="151" name="楕円 150">
          <a:extLst>
            <a:ext uri="{FF2B5EF4-FFF2-40B4-BE49-F238E27FC236}">
              <a16:creationId xmlns:a16="http://schemas.microsoft.com/office/drawing/2014/main" id="{FCF443DC-784F-40E2-9DE3-77684B0D4FD8}"/>
            </a:ext>
          </a:extLst>
        </xdr:cNvPr>
        <xdr:cNvSpPr/>
      </xdr:nvSpPr>
      <xdr:spPr>
        <a:xfrm>
          <a:off x="12359005" y="56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112607</xdr:rowOff>
    </xdr:from>
    <xdr:to>
      <xdr:col>76</xdr:col>
      <xdr:colOff>22225</xdr:colOff>
      <xdr:row>29</xdr:row>
      <xdr:rowOff>133117</xdr:rowOff>
    </xdr:to>
    <xdr:cxnSp macro="">
      <xdr:nvCxnSpPr>
        <xdr:cNvPr id="152" name="直線コネクタ 151">
          <a:extLst>
            <a:ext uri="{FF2B5EF4-FFF2-40B4-BE49-F238E27FC236}">
              <a16:creationId xmlns:a16="http://schemas.microsoft.com/office/drawing/2014/main" id="{8151C6C7-3B73-43C0-BDD7-709EC641A13C}"/>
            </a:ext>
          </a:extLst>
        </xdr:cNvPr>
        <xdr:cNvCxnSpPr/>
      </xdr:nvCxnSpPr>
      <xdr:spPr>
        <a:xfrm>
          <a:off x="12409805" y="5743787"/>
          <a:ext cx="61976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56529</xdr:rowOff>
    </xdr:from>
    <xdr:to>
      <xdr:col>68</xdr:col>
      <xdr:colOff>123825</xdr:colOff>
      <xdr:row>29</xdr:row>
      <xdr:rowOff>158129</xdr:rowOff>
    </xdr:to>
    <xdr:sp macro="" textlink="">
      <xdr:nvSpPr>
        <xdr:cNvPr id="153" name="楕円 152">
          <a:extLst>
            <a:ext uri="{FF2B5EF4-FFF2-40B4-BE49-F238E27FC236}">
              <a16:creationId xmlns:a16="http://schemas.microsoft.com/office/drawing/2014/main" id="{03963FBE-C0F5-46A5-884E-65DB07A4CAD1}"/>
            </a:ext>
          </a:extLst>
        </xdr:cNvPr>
        <xdr:cNvSpPr/>
      </xdr:nvSpPr>
      <xdr:spPr>
        <a:xfrm>
          <a:off x="11688445" y="56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107329</xdr:rowOff>
    </xdr:from>
    <xdr:to>
      <xdr:col>72</xdr:col>
      <xdr:colOff>73025</xdr:colOff>
      <xdr:row>29</xdr:row>
      <xdr:rowOff>112607</xdr:rowOff>
    </xdr:to>
    <xdr:cxnSp macro="">
      <xdr:nvCxnSpPr>
        <xdr:cNvPr id="154" name="直線コネクタ 153">
          <a:extLst>
            <a:ext uri="{FF2B5EF4-FFF2-40B4-BE49-F238E27FC236}">
              <a16:creationId xmlns:a16="http://schemas.microsoft.com/office/drawing/2014/main" id="{6F3A62C3-3138-4FFE-B359-99FD0D2E4647}"/>
            </a:ext>
          </a:extLst>
        </xdr:cNvPr>
        <xdr:cNvCxnSpPr/>
      </xdr:nvCxnSpPr>
      <xdr:spPr>
        <a:xfrm>
          <a:off x="11739245" y="5738509"/>
          <a:ext cx="67056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64876</xdr:rowOff>
    </xdr:from>
    <xdr:to>
      <xdr:col>64</xdr:col>
      <xdr:colOff>123825</xdr:colOff>
      <xdr:row>30</xdr:row>
      <xdr:rowOff>166476</xdr:rowOff>
    </xdr:to>
    <xdr:sp macro="" textlink="">
      <xdr:nvSpPr>
        <xdr:cNvPr id="155" name="楕円 154">
          <a:extLst>
            <a:ext uri="{FF2B5EF4-FFF2-40B4-BE49-F238E27FC236}">
              <a16:creationId xmlns:a16="http://schemas.microsoft.com/office/drawing/2014/main" id="{5EF249A3-7F8A-4660-927B-FAC6210A7686}"/>
            </a:ext>
          </a:extLst>
        </xdr:cNvPr>
        <xdr:cNvSpPr/>
      </xdr:nvSpPr>
      <xdr:spPr>
        <a:xfrm>
          <a:off x="11017885" y="58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107329</xdr:rowOff>
    </xdr:from>
    <xdr:to>
      <xdr:col>68</xdr:col>
      <xdr:colOff>73025</xdr:colOff>
      <xdr:row>30</xdr:row>
      <xdr:rowOff>115676</xdr:rowOff>
    </xdr:to>
    <xdr:cxnSp macro="">
      <xdr:nvCxnSpPr>
        <xdr:cNvPr id="156" name="直線コネクタ 155">
          <a:extLst>
            <a:ext uri="{FF2B5EF4-FFF2-40B4-BE49-F238E27FC236}">
              <a16:creationId xmlns:a16="http://schemas.microsoft.com/office/drawing/2014/main" id="{C195EE1D-FCBA-424C-AA69-3D89697AAD69}"/>
            </a:ext>
          </a:extLst>
        </xdr:cNvPr>
        <xdr:cNvCxnSpPr/>
      </xdr:nvCxnSpPr>
      <xdr:spPr>
        <a:xfrm flipV="1">
          <a:off x="11068685" y="5738509"/>
          <a:ext cx="670560" cy="1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11571</xdr:rowOff>
    </xdr:from>
    <xdr:to>
      <xdr:col>60</xdr:col>
      <xdr:colOff>123825</xdr:colOff>
      <xdr:row>31</xdr:row>
      <xdr:rowOff>113171</xdr:rowOff>
    </xdr:to>
    <xdr:sp macro="" textlink="">
      <xdr:nvSpPr>
        <xdr:cNvPr id="157" name="楕円 156">
          <a:extLst>
            <a:ext uri="{FF2B5EF4-FFF2-40B4-BE49-F238E27FC236}">
              <a16:creationId xmlns:a16="http://schemas.microsoft.com/office/drawing/2014/main" id="{C39D3CD7-6575-4938-ADE8-84846D7849B8}"/>
            </a:ext>
          </a:extLst>
        </xdr:cNvPr>
        <xdr:cNvSpPr/>
      </xdr:nvSpPr>
      <xdr:spPr>
        <a:xfrm>
          <a:off x="10347325" y="5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115676</xdr:rowOff>
    </xdr:from>
    <xdr:to>
      <xdr:col>64</xdr:col>
      <xdr:colOff>73025</xdr:colOff>
      <xdr:row>31</xdr:row>
      <xdr:rowOff>62371</xdr:rowOff>
    </xdr:to>
    <xdr:cxnSp macro="">
      <xdr:nvCxnSpPr>
        <xdr:cNvPr id="158" name="直線コネクタ 157">
          <a:extLst>
            <a:ext uri="{FF2B5EF4-FFF2-40B4-BE49-F238E27FC236}">
              <a16:creationId xmlns:a16="http://schemas.microsoft.com/office/drawing/2014/main" id="{A203C680-97BE-450B-9FF7-1790B3A4582B}"/>
            </a:ext>
          </a:extLst>
        </xdr:cNvPr>
        <xdr:cNvCxnSpPr/>
      </xdr:nvCxnSpPr>
      <xdr:spPr>
        <a:xfrm flipV="1">
          <a:off x="10398125" y="5914496"/>
          <a:ext cx="670560" cy="1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DFA3A69D-B138-46BF-ADDB-2CA01880928D}"/>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a:extLst>
            <a:ext uri="{FF2B5EF4-FFF2-40B4-BE49-F238E27FC236}">
              <a16:creationId xmlns:a16="http://schemas.microsoft.com/office/drawing/2014/main" id="{B8B87F35-3B87-41E9-BE1D-C36AC65F16A7}"/>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1" name="n_3aveValue債務償還比率">
          <a:extLst>
            <a:ext uri="{FF2B5EF4-FFF2-40B4-BE49-F238E27FC236}">
              <a16:creationId xmlns:a16="http://schemas.microsoft.com/office/drawing/2014/main" id="{249402D3-B619-4BFC-BB7C-441D732C3885}"/>
            </a:ext>
          </a:extLst>
        </xdr:cNvPr>
        <xdr:cNvSpPr txBox="1"/>
      </xdr:nvSpPr>
      <xdr:spPr>
        <a:xfrm>
          <a:off x="10856672" y="60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62" name="n_4aveValue債務償還比率">
          <a:extLst>
            <a:ext uri="{FF2B5EF4-FFF2-40B4-BE49-F238E27FC236}">
              <a16:creationId xmlns:a16="http://schemas.microsoft.com/office/drawing/2014/main" id="{E3B47FEF-7BD5-46E4-8519-05083DAB0565}"/>
            </a:ext>
          </a:extLst>
        </xdr:cNvPr>
        <xdr:cNvSpPr txBox="1"/>
      </xdr:nvSpPr>
      <xdr:spPr>
        <a:xfrm>
          <a:off x="10186112" y="569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8484</xdr:rowOff>
    </xdr:from>
    <xdr:ext cx="469744" cy="259045"/>
    <xdr:sp macro="" textlink="">
      <xdr:nvSpPr>
        <xdr:cNvPr id="163" name="n_1mainValue債務償還比率">
          <a:extLst>
            <a:ext uri="{FF2B5EF4-FFF2-40B4-BE49-F238E27FC236}">
              <a16:creationId xmlns:a16="http://schemas.microsoft.com/office/drawing/2014/main" id="{C819C9F3-C39C-40C5-922C-202FF69112FD}"/>
            </a:ext>
          </a:extLst>
        </xdr:cNvPr>
        <xdr:cNvSpPr txBox="1"/>
      </xdr:nvSpPr>
      <xdr:spPr>
        <a:xfrm>
          <a:off x="12185092" y="54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3206</xdr:rowOff>
    </xdr:from>
    <xdr:ext cx="469744" cy="259045"/>
    <xdr:sp macro="" textlink="">
      <xdr:nvSpPr>
        <xdr:cNvPr id="164" name="n_2mainValue債務償還比率">
          <a:extLst>
            <a:ext uri="{FF2B5EF4-FFF2-40B4-BE49-F238E27FC236}">
              <a16:creationId xmlns:a16="http://schemas.microsoft.com/office/drawing/2014/main" id="{F4D24FDA-F21C-4347-884C-5A6E84320576}"/>
            </a:ext>
          </a:extLst>
        </xdr:cNvPr>
        <xdr:cNvSpPr txBox="1"/>
      </xdr:nvSpPr>
      <xdr:spPr>
        <a:xfrm>
          <a:off x="11527232" y="546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11553</xdr:rowOff>
    </xdr:from>
    <xdr:ext cx="469744" cy="259045"/>
    <xdr:sp macro="" textlink="">
      <xdr:nvSpPr>
        <xdr:cNvPr id="165" name="n_3mainValue債務償還比率">
          <a:extLst>
            <a:ext uri="{FF2B5EF4-FFF2-40B4-BE49-F238E27FC236}">
              <a16:creationId xmlns:a16="http://schemas.microsoft.com/office/drawing/2014/main" id="{29C03B2B-BCD7-43EB-B800-1DF6B0C5C668}"/>
            </a:ext>
          </a:extLst>
        </xdr:cNvPr>
        <xdr:cNvSpPr txBox="1"/>
      </xdr:nvSpPr>
      <xdr:spPr>
        <a:xfrm>
          <a:off x="10856672" y="56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104298</xdr:rowOff>
    </xdr:from>
    <xdr:ext cx="469744" cy="259045"/>
    <xdr:sp macro="" textlink="">
      <xdr:nvSpPr>
        <xdr:cNvPr id="166" name="n_4mainValue債務償還比率">
          <a:extLst>
            <a:ext uri="{FF2B5EF4-FFF2-40B4-BE49-F238E27FC236}">
              <a16:creationId xmlns:a16="http://schemas.microsoft.com/office/drawing/2014/main" id="{64EA3741-B11E-4C97-B44F-0F3A8BAB61C8}"/>
            </a:ext>
          </a:extLst>
        </xdr:cNvPr>
        <xdr:cNvSpPr txBox="1"/>
      </xdr:nvSpPr>
      <xdr:spPr>
        <a:xfrm>
          <a:off x="10186112" y="607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1DCD254-17F2-413F-A15B-0B9382076E2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0699756-D3AD-42DD-BC4B-286239D6197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86BB07D-5900-4932-A27C-DF80BE8CFF1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B12EF8D-E7F3-4AFC-8353-DEDCC07A5D3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AC73FDD-3ABF-46E1-BC4C-8251F9E4B7C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99D3CA3-E3CC-431F-90F5-88FF868D4E0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E52CFB-1144-4DED-B428-C84422B7ED1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A654F8-B525-415E-8FAB-8705B8823BD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506768-4913-4587-8AE5-F9A0208D57C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6893F3-37FA-40C5-912F-E361AD86DCC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C8CF2E-C531-414D-B029-2A7367AD559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E2E5F1-ADE7-432F-888D-926A6DB9AAD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364FBF-700E-4BD4-A90D-794AFE24C49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263184-AF96-4690-AD72-2D54A6E8283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B6A9A1-2231-468F-A59D-96BFE3E22E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CD17E1-776C-473F-A424-CEAD498A8D4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6B9741-3C5D-4376-9C59-882802FF678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1EA118-4649-4BE1-85B4-CCD3FBD0985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6ACC6B-AB57-4E5E-921B-44A8B66DE17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B49B6D-EFC8-4ED4-82B3-C2063DF7B11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E58E75-1E33-4DE9-BA6F-781A7A9D52A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B6CB74-B40E-4A2A-BBAB-B21A7DA1D15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738D6A-B9E4-4068-833F-E3BDE367C24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DCC3A8-ECAF-45EA-AE54-7F87C106AE6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307753-4F75-4694-A4B9-A75A3F12012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7BF74F-6EAF-41E8-9F35-9637B9E7E53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A36860-70A7-4F0A-A841-AD4B9EAADD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D08F46-3B42-4424-952D-DD1FC421387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9848BF-7869-42B0-9FC4-F4E3D368679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1617DD-62D9-4B95-BB4B-0BF471819B6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3944CB-6B05-483B-97DC-14146DFCBA4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632D25-E8F3-48A2-94E8-492A1ACAA48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617A5-1BC6-42CC-A519-CD48DE3178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994553-6D58-4D1C-857B-C5D36BC7D6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8C00FB-81BC-4755-8354-6852E16AE5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A0880C-2F74-47A2-BA1F-707C01AD306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3E32FC-B58D-4F0C-BBEA-49132865502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D16116-F754-4647-82E5-11FC6384F38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48CBAE-D261-4D0B-B551-DA9E0FB7C6F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E8C163-5926-41F0-91BF-3DF18C8D1BB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3FB679-77F4-4CE1-9754-E5BD856AC69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DFC7F4-F009-4331-A2CE-D8866D4286F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0B3795-A084-45C3-A4C6-754D67E8658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E4F882-D180-436E-B737-C5146D79B02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2EEAB6-D93D-4E12-A73F-8299A1AE8BD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927008F-34A6-494E-89D6-9F2CA5E0C99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666994-7E04-4334-839E-195392EB175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A98106-6A8D-4359-A36C-B8F9EBEF924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3DD6190-FE3B-4E01-8D9E-19DC54C63FD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8CA1759-E782-4D13-BA77-684E1C991E8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4FCD844-2B00-4085-9233-6C5961B20F2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D0735A5-6436-44C9-A276-E3EDE1A0C71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BB5FB8-3472-4511-8D80-05BC316CAA1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6FA51F-4BC8-489D-9135-71C63B8C0DB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385976-F59D-47B2-B05C-0EB287EA4EF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DEFC19E-F35B-49D3-8CCF-9E3C65D57E7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5F2A0FB-7625-4AB2-B492-B4B4E460644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D14CA9B-D49C-48F3-9E08-D2CCD4D678E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26CEB3-7958-43DE-93D1-29A4C2E9FC4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10985DB-8B23-4B59-83FC-F9508C92BE4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7B823E-2D2D-4523-92BC-FC5441C1EE3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EBE259A-CF0E-407B-B2DC-D2FC4E4A2B25}"/>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575148FE-8E5D-4C37-829C-9761F9C30917}"/>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A5CF7CFB-4FE6-403E-95D7-D59AB1CD317A}"/>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4936872-1650-46AE-A0EA-F2312E9A95B3}"/>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366458C-D498-4EB0-B2A7-AF9F8C45DC1E}"/>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B7962784-B503-4107-8B65-A7A04699E99A}"/>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BF0C983F-586B-4946-BB3E-22B204AC2D8C}"/>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52CFBA6-1940-4DD4-8E60-4EBD1F5062D1}"/>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D2570780-9525-436D-8421-BC9AA54C123D}"/>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3186BBA3-BAFD-4FD5-AB21-9277AE3D68A0}"/>
            </a:ext>
          </a:extLst>
        </xdr:cNvPr>
        <xdr:cNvSpPr/>
      </xdr:nvSpPr>
      <xdr:spPr>
        <a:xfrm>
          <a:off x="173990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F8873E5A-C535-4176-B047-D8B6516B81E4}"/>
            </a:ext>
          </a:extLst>
        </xdr:cNvPr>
        <xdr:cNvSpPr/>
      </xdr:nvSpPr>
      <xdr:spPr>
        <a:xfrm>
          <a:off x="96520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5D5A7D-09DF-45BC-AAB5-5D35AA1D5D6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14E041-289B-4D74-8C68-BA49A995222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6005E5-052B-4F4E-984F-D8766E5A461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98AAB7-80D6-4622-AB03-D130ACB8432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815F6C-E561-4712-B60B-47DEC3CB19B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4C77F4AA-5E7F-4A52-8B11-93F684DBCCD3}"/>
            </a:ext>
          </a:extLst>
        </xdr:cNvPr>
        <xdr:cNvSpPr/>
      </xdr:nvSpPr>
      <xdr:spPr>
        <a:xfrm>
          <a:off x="403606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28DBD04D-A960-45C4-9FDD-7421F4F0189A}"/>
            </a:ext>
          </a:extLst>
        </xdr:cNvPr>
        <xdr:cNvSpPr txBox="1"/>
      </xdr:nvSpPr>
      <xdr:spPr>
        <a:xfrm>
          <a:off x="412496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a:extLst>
            <a:ext uri="{FF2B5EF4-FFF2-40B4-BE49-F238E27FC236}">
              <a16:creationId xmlns:a16="http://schemas.microsoft.com/office/drawing/2014/main" id="{5280A289-58F2-468F-88D9-5ADE43003253}"/>
            </a:ext>
          </a:extLst>
        </xdr:cNvPr>
        <xdr:cNvSpPr/>
      </xdr:nvSpPr>
      <xdr:spPr>
        <a:xfrm>
          <a:off x="3312160" y="6370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A541C041-091A-4BB6-BDC1-82644AE56D46}"/>
            </a:ext>
          </a:extLst>
        </xdr:cNvPr>
        <xdr:cNvCxnSpPr/>
      </xdr:nvCxnSpPr>
      <xdr:spPr>
        <a:xfrm>
          <a:off x="3355340" y="642175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D710511E-CAED-42AC-8BCD-6829EA108E45}"/>
            </a:ext>
          </a:extLst>
        </xdr:cNvPr>
        <xdr:cNvSpPr/>
      </xdr:nvSpPr>
      <xdr:spPr>
        <a:xfrm>
          <a:off x="25146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51435</xdr:rowOff>
    </xdr:to>
    <xdr:cxnSp macro="">
      <xdr:nvCxnSpPr>
        <xdr:cNvPr id="78" name="直線コネクタ 77">
          <a:extLst>
            <a:ext uri="{FF2B5EF4-FFF2-40B4-BE49-F238E27FC236}">
              <a16:creationId xmlns:a16="http://schemas.microsoft.com/office/drawing/2014/main" id="{04694AB3-07B3-454A-83CA-2CBBAA583CB6}"/>
            </a:ext>
          </a:extLst>
        </xdr:cNvPr>
        <xdr:cNvCxnSpPr/>
      </xdr:nvCxnSpPr>
      <xdr:spPr>
        <a:xfrm>
          <a:off x="2565400" y="638937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a:extLst>
            <a:ext uri="{FF2B5EF4-FFF2-40B4-BE49-F238E27FC236}">
              <a16:creationId xmlns:a16="http://schemas.microsoft.com/office/drawing/2014/main" id="{E7664087-4EEE-41E1-B41E-0960CE49393C}"/>
            </a:ext>
          </a:extLst>
        </xdr:cNvPr>
        <xdr:cNvSpPr/>
      </xdr:nvSpPr>
      <xdr:spPr>
        <a:xfrm>
          <a:off x="17399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0771EA5C-FD68-4FFB-8F54-7BF90C572C3C}"/>
            </a:ext>
          </a:extLst>
        </xdr:cNvPr>
        <xdr:cNvCxnSpPr/>
      </xdr:nvCxnSpPr>
      <xdr:spPr>
        <a:xfrm>
          <a:off x="1790700" y="63588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4156956C-11F2-4763-825C-F9C544F2F144}"/>
            </a:ext>
          </a:extLst>
        </xdr:cNvPr>
        <xdr:cNvSpPr/>
      </xdr:nvSpPr>
      <xdr:spPr>
        <a:xfrm>
          <a:off x="965200" y="627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156210</xdr:rowOff>
    </xdr:to>
    <xdr:cxnSp macro="">
      <xdr:nvCxnSpPr>
        <xdr:cNvPr id="82" name="直線コネクタ 81">
          <a:extLst>
            <a:ext uri="{FF2B5EF4-FFF2-40B4-BE49-F238E27FC236}">
              <a16:creationId xmlns:a16="http://schemas.microsoft.com/office/drawing/2014/main" id="{7C2C6453-296C-4A8F-B730-0D86DC681778}"/>
            </a:ext>
          </a:extLst>
        </xdr:cNvPr>
        <xdr:cNvCxnSpPr/>
      </xdr:nvCxnSpPr>
      <xdr:spPr>
        <a:xfrm>
          <a:off x="1008380" y="63226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7D22DFD2-E5B9-4399-8D8D-7EA24AFF1DBF}"/>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CBF5C0CC-1381-4FFB-AB29-D71961A2389F}"/>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F7DF21D1-441D-424D-8934-960ACC5E85EB}"/>
            </a:ext>
          </a:extLst>
        </xdr:cNvPr>
        <xdr:cNvSpPr txBox="1"/>
      </xdr:nvSpPr>
      <xdr:spPr>
        <a:xfrm>
          <a:off x="161100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9931F86B-D1D5-445B-A104-0920FD1C3136}"/>
            </a:ext>
          </a:extLst>
        </xdr:cNvPr>
        <xdr:cNvSpPr txBox="1"/>
      </xdr:nvSpPr>
      <xdr:spPr>
        <a:xfrm>
          <a:off x="8363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118762</xdr:rowOff>
    </xdr:from>
    <xdr:ext cx="405111" cy="259045"/>
    <xdr:sp macro="" textlink="">
      <xdr:nvSpPr>
        <xdr:cNvPr id="87" name="n_1mainValue【道路】&#10;有形固定資産減価償却率">
          <a:extLst>
            <a:ext uri="{FF2B5EF4-FFF2-40B4-BE49-F238E27FC236}">
              <a16:creationId xmlns:a16="http://schemas.microsoft.com/office/drawing/2014/main" id="{033F130C-882C-4073-B427-2586867AF23B}"/>
            </a:ext>
          </a:extLst>
        </xdr:cNvPr>
        <xdr:cNvSpPr txBox="1"/>
      </xdr:nvSpPr>
      <xdr:spPr>
        <a:xfrm>
          <a:off x="317056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3F96E61D-8F67-4BBA-9149-F867F251A231}"/>
            </a:ext>
          </a:extLst>
        </xdr:cNvPr>
        <xdr:cNvSpPr txBox="1"/>
      </xdr:nvSpPr>
      <xdr:spPr>
        <a:xfrm>
          <a:off x="238570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0FB6348A-C5C3-43E2-BC0C-61F08E9E477D}"/>
            </a:ext>
          </a:extLst>
        </xdr:cNvPr>
        <xdr:cNvSpPr txBox="1"/>
      </xdr:nvSpPr>
      <xdr:spPr>
        <a:xfrm>
          <a:off x="16110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15892</xdr:rowOff>
    </xdr:from>
    <xdr:ext cx="405111" cy="259045"/>
    <xdr:sp macro="" textlink="">
      <xdr:nvSpPr>
        <xdr:cNvPr id="90" name="n_4mainValue【道路】&#10;有形固定資産減価償却率">
          <a:extLst>
            <a:ext uri="{FF2B5EF4-FFF2-40B4-BE49-F238E27FC236}">
              <a16:creationId xmlns:a16="http://schemas.microsoft.com/office/drawing/2014/main" id="{E8F4E283-176A-4707-911B-01B3EFC0BE8F}"/>
            </a:ext>
          </a:extLst>
        </xdr:cNvPr>
        <xdr:cNvSpPr txBox="1"/>
      </xdr:nvSpPr>
      <xdr:spPr>
        <a:xfrm>
          <a:off x="83630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F068AB4-77ED-4CCD-868D-06DA051DF7C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161009D-C080-43BB-8FEB-F369D406EC7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8C9C00-AA7E-4DB9-A33F-A3F89E1A323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6756197-0423-422C-BEB3-64541049291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5975A53-C299-4C5D-AF6B-2217F4A2D0D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4906307-AD13-4162-943A-84CD3F01AC5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6864ABA-0EA7-4674-B21B-26C7AC713BE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8DF3EE-95BB-46D9-B7B2-D0A6D22FD2F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A97DD9C-814C-4DCB-BB96-D980218160E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561328-D342-42B7-9C58-0A86C33B57F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049A2AD-2169-4EEF-B7EF-FCBE4241FEF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83CFEFA-48A3-4794-A8BF-AE44C81A172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AF13FE1-ABD9-4A82-B23E-445245FB006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C93191D-9647-4FBE-8B27-1968BDE10ABC}"/>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3F89DE8-4E5C-4C7F-88DA-8B71E33F31A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1997207-EB35-4444-9BB7-17E8DD938C4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11944A5-97D9-4A54-90A0-BF6438EE8C5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FDDC901-84C2-4A20-A775-4565E21FA3C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8052DA7-38CF-4116-90FA-2E44AB59BD6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25E2E03-C3CC-4BDB-8E0E-CD4E3186ABB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F267EDA-88FB-4888-93A8-5C1E7CD79C3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045396B-2FC6-4874-A5A2-0147164C91B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6485075-BE20-4EBD-9848-5CBB7B31724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D15FE893-151E-4F20-8541-89AC59D3519B}"/>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85E6EF88-56CD-4BD1-B91B-3E3962F2D96B}"/>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F8CCC8CB-AC89-49A0-A18C-14128028349D}"/>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3988D261-599A-4023-9321-CDC60AA0F2A7}"/>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904374B7-C41A-4107-BFD1-BF689D2ADB30}"/>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21F46867-521F-4892-90B6-CB8C4E845566}"/>
            </a:ext>
          </a:extLst>
        </xdr:cNvPr>
        <xdr:cNvSpPr txBox="1"/>
      </xdr:nvSpPr>
      <xdr:spPr>
        <a:xfrm>
          <a:off x="9258300" y="6727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5239B073-D0B4-4E00-A774-5BFE7913BF8F}"/>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EA054F11-72A3-47B2-98C4-CFBB1A12AEE7}"/>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41BF766-A9D2-4D98-91CA-1685555E07B0}"/>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978D59E1-3199-4719-8D89-F4251507606D}"/>
            </a:ext>
          </a:extLst>
        </xdr:cNvPr>
        <xdr:cNvSpPr/>
      </xdr:nvSpPr>
      <xdr:spPr>
        <a:xfrm>
          <a:off x="6873240" y="632024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0A8D96E5-7E82-42E2-BD58-7EA528830224}"/>
            </a:ext>
          </a:extLst>
        </xdr:cNvPr>
        <xdr:cNvSpPr/>
      </xdr:nvSpPr>
      <xdr:spPr>
        <a:xfrm>
          <a:off x="6098540" y="631513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545950-55FB-48AC-8143-FAB1BF04D61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395EC5-B162-40B6-BE5A-6B49BDCFC93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3F9973-CE00-4113-8582-62EFAD4D033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94D2FD-6650-4DB2-B240-4FD0CA760F7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E9E95C-9793-4ECB-B0F9-ADBB4C124D0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15608</xdr:rowOff>
    </xdr:from>
    <xdr:to>
      <xdr:col>55</xdr:col>
      <xdr:colOff>50800</xdr:colOff>
      <xdr:row>37</xdr:row>
      <xdr:rowOff>117208</xdr:rowOff>
    </xdr:to>
    <xdr:sp macro="" textlink="">
      <xdr:nvSpPr>
        <xdr:cNvPr id="130" name="楕円 129">
          <a:extLst>
            <a:ext uri="{FF2B5EF4-FFF2-40B4-BE49-F238E27FC236}">
              <a16:creationId xmlns:a16="http://schemas.microsoft.com/office/drawing/2014/main" id="{55BC96F2-F501-43C8-B47A-D801F640EA58}"/>
            </a:ext>
          </a:extLst>
        </xdr:cNvPr>
        <xdr:cNvSpPr/>
      </xdr:nvSpPr>
      <xdr:spPr>
        <a:xfrm>
          <a:off x="9192260" y="6218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38485</xdr:rowOff>
    </xdr:from>
    <xdr:ext cx="534377" cy="259045"/>
    <xdr:sp macro="" textlink="">
      <xdr:nvSpPr>
        <xdr:cNvPr id="131" name="【道路】&#10;一人当たり延長該当値テキスト">
          <a:extLst>
            <a:ext uri="{FF2B5EF4-FFF2-40B4-BE49-F238E27FC236}">
              <a16:creationId xmlns:a16="http://schemas.microsoft.com/office/drawing/2014/main" id="{3DC755ED-D30F-4680-9FF2-82F425E8A946}"/>
            </a:ext>
          </a:extLst>
        </xdr:cNvPr>
        <xdr:cNvSpPr txBox="1"/>
      </xdr:nvSpPr>
      <xdr:spPr>
        <a:xfrm>
          <a:off x="9258300" y="60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21285</xdr:rowOff>
    </xdr:from>
    <xdr:to>
      <xdr:col>50</xdr:col>
      <xdr:colOff>165100</xdr:colOff>
      <xdr:row>37</xdr:row>
      <xdr:rowOff>122885</xdr:rowOff>
    </xdr:to>
    <xdr:sp macro="" textlink="">
      <xdr:nvSpPr>
        <xdr:cNvPr id="132" name="楕円 131">
          <a:extLst>
            <a:ext uri="{FF2B5EF4-FFF2-40B4-BE49-F238E27FC236}">
              <a16:creationId xmlns:a16="http://schemas.microsoft.com/office/drawing/2014/main" id="{C28CE1D7-489A-426C-A642-96F0EECF5C11}"/>
            </a:ext>
          </a:extLst>
        </xdr:cNvPr>
        <xdr:cNvSpPr/>
      </xdr:nvSpPr>
      <xdr:spPr>
        <a:xfrm>
          <a:off x="8445500" y="62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66408</xdr:rowOff>
    </xdr:from>
    <xdr:to>
      <xdr:col>55</xdr:col>
      <xdr:colOff>0</xdr:colOff>
      <xdr:row>37</xdr:row>
      <xdr:rowOff>72085</xdr:rowOff>
    </xdr:to>
    <xdr:cxnSp macro="">
      <xdr:nvCxnSpPr>
        <xdr:cNvPr id="133" name="直線コネクタ 132">
          <a:extLst>
            <a:ext uri="{FF2B5EF4-FFF2-40B4-BE49-F238E27FC236}">
              <a16:creationId xmlns:a16="http://schemas.microsoft.com/office/drawing/2014/main" id="{385A1E93-7BDD-409D-9B0B-B7FF70FF1DCB}"/>
            </a:ext>
          </a:extLst>
        </xdr:cNvPr>
        <xdr:cNvCxnSpPr/>
      </xdr:nvCxnSpPr>
      <xdr:spPr>
        <a:xfrm flipV="1">
          <a:off x="8496300" y="6269088"/>
          <a:ext cx="7239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29363</xdr:rowOff>
    </xdr:from>
    <xdr:to>
      <xdr:col>46</xdr:col>
      <xdr:colOff>38100</xdr:colOff>
      <xdr:row>37</xdr:row>
      <xdr:rowOff>130963</xdr:rowOff>
    </xdr:to>
    <xdr:sp macro="" textlink="">
      <xdr:nvSpPr>
        <xdr:cNvPr id="134" name="楕円 133">
          <a:extLst>
            <a:ext uri="{FF2B5EF4-FFF2-40B4-BE49-F238E27FC236}">
              <a16:creationId xmlns:a16="http://schemas.microsoft.com/office/drawing/2014/main" id="{46B6DBCE-7B25-4F95-909F-C2140B2B2EE2}"/>
            </a:ext>
          </a:extLst>
        </xdr:cNvPr>
        <xdr:cNvSpPr/>
      </xdr:nvSpPr>
      <xdr:spPr>
        <a:xfrm>
          <a:off x="7670800" y="6232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72085</xdr:rowOff>
    </xdr:from>
    <xdr:to>
      <xdr:col>50</xdr:col>
      <xdr:colOff>114300</xdr:colOff>
      <xdr:row>37</xdr:row>
      <xdr:rowOff>80163</xdr:rowOff>
    </xdr:to>
    <xdr:cxnSp macro="">
      <xdr:nvCxnSpPr>
        <xdr:cNvPr id="135" name="直線コネクタ 134">
          <a:extLst>
            <a:ext uri="{FF2B5EF4-FFF2-40B4-BE49-F238E27FC236}">
              <a16:creationId xmlns:a16="http://schemas.microsoft.com/office/drawing/2014/main" id="{6D59D6AE-610D-4477-A264-5E71338F1A93}"/>
            </a:ext>
          </a:extLst>
        </xdr:cNvPr>
        <xdr:cNvCxnSpPr/>
      </xdr:nvCxnSpPr>
      <xdr:spPr>
        <a:xfrm flipV="1">
          <a:off x="7713980" y="6274765"/>
          <a:ext cx="78232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31724</xdr:rowOff>
    </xdr:from>
    <xdr:to>
      <xdr:col>41</xdr:col>
      <xdr:colOff>101600</xdr:colOff>
      <xdr:row>37</xdr:row>
      <xdr:rowOff>133324</xdr:rowOff>
    </xdr:to>
    <xdr:sp macro="" textlink="">
      <xdr:nvSpPr>
        <xdr:cNvPr id="136" name="楕円 135">
          <a:extLst>
            <a:ext uri="{FF2B5EF4-FFF2-40B4-BE49-F238E27FC236}">
              <a16:creationId xmlns:a16="http://schemas.microsoft.com/office/drawing/2014/main" id="{50E8E208-8A1A-427F-AACC-575D09ACFA9A}"/>
            </a:ext>
          </a:extLst>
        </xdr:cNvPr>
        <xdr:cNvSpPr/>
      </xdr:nvSpPr>
      <xdr:spPr>
        <a:xfrm>
          <a:off x="6873240" y="62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80163</xdr:rowOff>
    </xdr:from>
    <xdr:to>
      <xdr:col>45</xdr:col>
      <xdr:colOff>177800</xdr:colOff>
      <xdr:row>37</xdr:row>
      <xdr:rowOff>82524</xdr:rowOff>
    </xdr:to>
    <xdr:cxnSp macro="">
      <xdr:nvCxnSpPr>
        <xdr:cNvPr id="137" name="直線コネクタ 136">
          <a:extLst>
            <a:ext uri="{FF2B5EF4-FFF2-40B4-BE49-F238E27FC236}">
              <a16:creationId xmlns:a16="http://schemas.microsoft.com/office/drawing/2014/main" id="{7922A2D4-EDCC-4217-9482-5A319EF22C99}"/>
            </a:ext>
          </a:extLst>
        </xdr:cNvPr>
        <xdr:cNvCxnSpPr/>
      </xdr:nvCxnSpPr>
      <xdr:spPr>
        <a:xfrm flipV="1">
          <a:off x="6924040" y="6282843"/>
          <a:ext cx="78994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35077</xdr:rowOff>
    </xdr:from>
    <xdr:to>
      <xdr:col>36</xdr:col>
      <xdr:colOff>165100</xdr:colOff>
      <xdr:row>37</xdr:row>
      <xdr:rowOff>136677</xdr:rowOff>
    </xdr:to>
    <xdr:sp macro="" textlink="">
      <xdr:nvSpPr>
        <xdr:cNvPr id="138" name="楕円 137">
          <a:extLst>
            <a:ext uri="{FF2B5EF4-FFF2-40B4-BE49-F238E27FC236}">
              <a16:creationId xmlns:a16="http://schemas.microsoft.com/office/drawing/2014/main" id="{33A1103D-65D2-4649-8768-68E57F69DF6C}"/>
            </a:ext>
          </a:extLst>
        </xdr:cNvPr>
        <xdr:cNvSpPr/>
      </xdr:nvSpPr>
      <xdr:spPr>
        <a:xfrm>
          <a:off x="6098540" y="62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82524</xdr:rowOff>
    </xdr:from>
    <xdr:to>
      <xdr:col>41</xdr:col>
      <xdr:colOff>50800</xdr:colOff>
      <xdr:row>37</xdr:row>
      <xdr:rowOff>85877</xdr:rowOff>
    </xdr:to>
    <xdr:cxnSp macro="">
      <xdr:nvCxnSpPr>
        <xdr:cNvPr id="139" name="直線コネクタ 138">
          <a:extLst>
            <a:ext uri="{FF2B5EF4-FFF2-40B4-BE49-F238E27FC236}">
              <a16:creationId xmlns:a16="http://schemas.microsoft.com/office/drawing/2014/main" id="{8DB1E83E-80A3-41F5-9A63-E96A7B6DC640}"/>
            </a:ext>
          </a:extLst>
        </xdr:cNvPr>
        <xdr:cNvCxnSpPr/>
      </xdr:nvCxnSpPr>
      <xdr:spPr>
        <a:xfrm flipV="1">
          <a:off x="6149340" y="6285204"/>
          <a:ext cx="7747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AD0DC253-A3F6-4E32-A677-DB562035B3E4}"/>
            </a:ext>
          </a:extLst>
        </xdr:cNvPr>
        <xdr:cNvSpPr txBox="1"/>
      </xdr:nvSpPr>
      <xdr:spPr>
        <a:xfrm>
          <a:off x="8271587" y="68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306674DA-8927-464B-97B0-CE1F4BADAF30}"/>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2" name="n_3aveValue【道路】&#10;一人当たり延長">
          <a:extLst>
            <a:ext uri="{FF2B5EF4-FFF2-40B4-BE49-F238E27FC236}">
              <a16:creationId xmlns:a16="http://schemas.microsoft.com/office/drawing/2014/main" id="{3EC185ED-BEC4-4263-BED6-6E50F445D38C}"/>
            </a:ext>
          </a:extLst>
        </xdr:cNvPr>
        <xdr:cNvSpPr txBox="1"/>
      </xdr:nvSpPr>
      <xdr:spPr>
        <a:xfrm>
          <a:off x="6702571" y="64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3" name="n_4aveValue【道路】&#10;一人当たり延長">
          <a:extLst>
            <a:ext uri="{FF2B5EF4-FFF2-40B4-BE49-F238E27FC236}">
              <a16:creationId xmlns:a16="http://schemas.microsoft.com/office/drawing/2014/main" id="{BF7E6524-B14B-4C2B-9CAD-4D5AA2228A8E}"/>
            </a:ext>
          </a:extLst>
        </xdr:cNvPr>
        <xdr:cNvSpPr txBox="1"/>
      </xdr:nvSpPr>
      <xdr:spPr>
        <a:xfrm>
          <a:off x="5905011" y="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139412</xdr:rowOff>
    </xdr:from>
    <xdr:ext cx="534377" cy="259045"/>
    <xdr:sp macro="" textlink="">
      <xdr:nvSpPr>
        <xdr:cNvPr id="144" name="n_1mainValue【道路】&#10;一人当たり延長">
          <a:extLst>
            <a:ext uri="{FF2B5EF4-FFF2-40B4-BE49-F238E27FC236}">
              <a16:creationId xmlns:a16="http://schemas.microsoft.com/office/drawing/2014/main" id="{A3C284AB-6773-4BF5-ABF8-F90DFBE7146D}"/>
            </a:ext>
          </a:extLst>
        </xdr:cNvPr>
        <xdr:cNvSpPr txBox="1"/>
      </xdr:nvSpPr>
      <xdr:spPr>
        <a:xfrm>
          <a:off x="8239271" y="600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147490</xdr:rowOff>
    </xdr:from>
    <xdr:ext cx="534377" cy="259045"/>
    <xdr:sp macro="" textlink="">
      <xdr:nvSpPr>
        <xdr:cNvPr id="145" name="n_2mainValue【道路】&#10;一人当たり延長">
          <a:extLst>
            <a:ext uri="{FF2B5EF4-FFF2-40B4-BE49-F238E27FC236}">
              <a16:creationId xmlns:a16="http://schemas.microsoft.com/office/drawing/2014/main" id="{0FB3CFD3-1BE1-43DD-996C-1D64075EF5BE}"/>
            </a:ext>
          </a:extLst>
        </xdr:cNvPr>
        <xdr:cNvSpPr txBox="1"/>
      </xdr:nvSpPr>
      <xdr:spPr>
        <a:xfrm>
          <a:off x="7477271" y="60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149851</xdr:rowOff>
    </xdr:from>
    <xdr:ext cx="534377" cy="259045"/>
    <xdr:sp macro="" textlink="">
      <xdr:nvSpPr>
        <xdr:cNvPr id="146" name="n_3mainValue【道路】&#10;一人当たり延長">
          <a:extLst>
            <a:ext uri="{FF2B5EF4-FFF2-40B4-BE49-F238E27FC236}">
              <a16:creationId xmlns:a16="http://schemas.microsoft.com/office/drawing/2014/main" id="{088F774F-5D64-4F59-86CF-AB714025C759}"/>
            </a:ext>
          </a:extLst>
        </xdr:cNvPr>
        <xdr:cNvSpPr txBox="1"/>
      </xdr:nvSpPr>
      <xdr:spPr>
        <a:xfrm>
          <a:off x="6702571" y="60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153204</xdr:rowOff>
    </xdr:from>
    <xdr:ext cx="534377" cy="259045"/>
    <xdr:sp macro="" textlink="">
      <xdr:nvSpPr>
        <xdr:cNvPr id="147" name="n_4mainValue【道路】&#10;一人当たり延長">
          <a:extLst>
            <a:ext uri="{FF2B5EF4-FFF2-40B4-BE49-F238E27FC236}">
              <a16:creationId xmlns:a16="http://schemas.microsoft.com/office/drawing/2014/main" id="{66B2447B-727B-429E-A88D-88E43FBE576E}"/>
            </a:ext>
          </a:extLst>
        </xdr:cNvPr>
        <xdr:cNvSpPr txBox="1"/>
      </xdr:nvSpPr>
      <xdr:spPr>
        <a:xfrm>
          <a:off x="5905011" y="60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A43323B-9030-48DF-B57B-3BC6961D10F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F9E5491-93EB-4300-A275-330C0BB59D3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2C962C3-E993-41EC-B0EF-CB85F7FC28B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FC4589-7686-423E-BDC7-AF6412CDBDA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720F3B7-43A9-4D14-9B99-6DF61255E2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8A04D4D-CC04-45F5-B47F-A7EF245EC9E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4A0CFED-BCF6-436E-A145-CCE243C667E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EFAC5CF-94D2-4C33-9893-39B91E9963D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10544B2-BE03-4763-9C13-F53841DE00C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CA42E57-AE3A-41CD-9F0F-05B50D73CDD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E91E69-3786-45BA-9263-C2CF37B6057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C7095C6-762D-4FFA-BB52-7B940A11F34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AE520AA-2907-45A8-A3F8-9A0CEB0AFCC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FDB1211-9E43-4A9B-932F-1BD01BDF858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0E883B4-9519-480E-889C-B172B11C158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DE51A1-5FF0-4F72-85F1-4E39889842F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A24975A-0D98-45DE-8AF4-CB1D1577395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9E9AD46-130A-475C-89C7-2D95444F42B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EAA862-6448-4C5C-B19C-EF895808C0E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64F023-B9E0-4D5C-9B95-C736028739D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AA4A97F-7A2E-4667-8AD4-52092900C7F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85C4A59-EF06-4994-97C2-1F43D76FA58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121117A-5763-4A9E-9CEA-96EFE0FF4ED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8D48247-9373-4127-9A8B-E5CAD1A4869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54431AF-36BD-4336-8318-9C6CED89881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30D9A786-35C0-4BCD-A40A-786033D17A5E}"/>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2947F04-093A-422A-BE49-136B0E9C208B}"/>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49DE940-A49D-44C9-8682-E6EEF7B3935B}"/>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8D5606C-7A3B-4BBC-948C-2008D1B24320}"/>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81E364AA-5660-49F2-9630-D3E45427957F}"/>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2438A1D-C3F9-4917-8EAD-954D3B2A373E}"/>
            </a:ext>
          </a:extLst>
        </xdr:cNvPr>
        <xdr:cNvSpPr txBox="1"/>
      </xdr:nvSpPr>
      <xdr:spPr>
        <a:xfrm>
          <a:off x="4124960" y="1006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B01E67E7-3DCE-4352-B073-A80C4EEA9EBC}"/>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2CD48903-6609-4FC3-8EA5-51C530124268}"/>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5966187-BC2F-46A5-AB8A-4CD495F16FFF}"/>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6821CEAF-6082-480B-BD72-E63EEE0A41E2}"/>
            </a:ext>
          </a:extLst>
        </xdr:cNvPr>
        <xdr:cNvSpPr/>
      </xdr:nvSpPr>
      <xdr:spPr>
        <a:xfrm>
          <a:off x="173990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47271F09-3CAD-48B5-AAED-72E3836696BC}"/>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4E6EC68-6D4B-4141-A92D-F1D3F572BAF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04BE40-89DA-4281-88E3-963547C0287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95C31B-D617-478A-A098-200448C065C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4725D3-197A-4A8A-B4B0-CD32CDC0471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F54C73-254C-4E8E-9C85-D59885A166B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89" name="楕円 188">
          <a:extLst>
            <a:ext uri="{FF2B5EF4-FFF2-40B4-BE49-F238E27FC236}">
              <a16:creationId xmlns:a16="http://schemas.microsoft.com/office/drawing/2014/main" id="{67427269-97E3-4DE8-B68C-F9F4186A89A3}"/>
            </a:ext>
          </a:extLst>
        </xdr:cNvPr>
        <xdr:cNvSpPr/>
      </xdr:nvSpPr>
      <xdr:spPr>
        <a:xfrm>
          <a:off x="4036060" y="1030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3799B6C-F9FB-44A3-92CB-E12A744B48AC}"/>
            </a:ext>
          </a:extLst>
        </xdr:cNvPr>
        <xdr:cNvSpPr txBox="1"/>
      </xdr:nvSpPr>
      <xdr:spPr>
        <a:xfrm>
          <a:off x="4124960"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191" name="楕円 190">
          <a:extLst>
            <a:ext uri="{FF2B5EF4-FFF2-40B4-BE49-F238E27FC236}">
              <a16:creationId xmlns:a16="http://schemas.microsoft.com/office/drawing/2014/main" id="{03510CC1-8C77-4921-BBCA-9B0D5F965B9C}"/>
            </a:ext>
          </a:extLst>
        </xdr:cNvPr>
        <xdr:cNvSpPr/>
      </xdr:nvSpPr>
      <xdr:spPr>
        <a:xfrm>
          <a:off x="3312160" y="1027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128996</xdr:rowOff>
    </xdr:to>
    <xdr:cxnSp macro="">
      <xdr:nvCxnSpPr>
        <xdr:cNvPr id="192" name="直線コネクタ 191">
          <a:extLst>
            <a:ext uri="{FF2B5EF4-FFF2-40B4-BE49-F238E27FC236}">
              <a16:creationId xmlns:a16="http://schemas.microsoft.com/office/drawing/2014/main" id="{9F80F0FD-9DA5-4FD4-8422-2ECF12A371A2}"/>
            </a:ext>
          </a:extLst>
        </xdr:cNvPr>
        <xdr:cNvCxnSpPr/>
      </xdr:nvCxnSpPr>
      <xdr:spPr>
        <a:xfrm>
          <a:off x="3355340" y="10322378"/>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3" name="楕円 192">
          <a:extLst>
            <a:ext uri="{FF2B5EF4-FFF2-40B4-BE49-F238E27FC236}">
              <a16:creationId xmlns:a16="http://schemas.microsoft.com/office/drawing/2014/main" id="{D7F6997A-DE3E-4239-BF81-2B54618DA0AD}"/>
            </a:ext>
          </a:extLst>
        </xdr:cNvPr>
        <xdr:cNvSpPr/>
      </xdr:nvSpPr>
      <xdr:spPr>
        <a:xfrm>
          <a:off x="251460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96338</xdr:rowOff>
    </xdr:to>
    <xdr:cxnSp macro="">
      <xdr:nvCxnSpPr>
        <xdr:cNvPr id="194" name="直線コネクタ 193">
          <a:extLst>
            <a:ext uri="{FF2B5EF4-FFF2-40B4-BE49-F238E27FC236}">
              <a16:creationId xmlns:a16="http://schemas.microsoft.com/office/drawing/2014/main" id="{1AB02A82-46ED-4C9A-A001-DD3E43BE7846}"/>
            </a:ext>
          </a:extLst>
        </xdr:cNvPr>
        <xdr:cNvCxnSpPr/>
      </xdr:nvCxnSpPr>
      <xdr:spPr>
        <a:xfrm>
          <a:off x="2565400" y="10309316"/>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5" name="楕円 194">
          <a:extLst>
            <a:ext uri="{FF2B5EF4-FFF2-40B4-BE49-F238E27FC236}">
              <a16:creationId xmlns:a16="http://schemas.microsoft.com/office/drawing/2014/main" id="{7D7FAC5F-5441-40F9-8DB3-A2E0B0A95203}"/>
            </a:ext>
          </a:extLst>
        </xdr:cNvPr>
        <xdr:cNvSpPr/>
      </xdr:nvSpPr>
      <xdr:spPr>
        <a:xfrm>
          <a:off x="1739900" y="102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83276</xdr:rowOff>
    </xdr:to>
    <xdr:cxnSp macro="">
      <xdr:nvCxnSpPr>
        <xdr:cNvPr id="196" name="直線コネクタ 195">
          <a:extLst>
            <a:ext uri="{FF2B5EF4-FFF2-40B4-BE49-F238E27FC236}">
              <a16:creationId xmlns:a16="http://schemas.microsoft.com/office/drawing/2014/main" id="{5A265DF9-B2EF-44B1-B8B9-41C4130AE6E1}"/>
            </a:ext>
          </a:extLst>
        </xdr:cNvPr>
        <xdr:cNvCxnSpPr/>
      </xdr:nvCxnSpPr>
      <xdr:spPr>
        <a:xfrm>
          <a:off x="1790700" y="1028645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a:extLst>
            <a:ext uri="{FF2B5EF4-FFF2-40B4-BE49-F238E27FC236}">
              <a16:creationId xmlns:a16="http://schemas.microsoft.com/office/drawing/2014/main" id="{8FBFA268-4590-4DD6-BDAD-30EA5FA70342}"/>
            </a:ext>
          </a:extLst>
        </xdr:cNvPr>
        <xdr:cNvSpPr/>
      </xdr:nvSpPr>
      <xdr:spPr>
        <a:xfrm>
          <a:off x="96520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60416</xdr:rowOff>
    </xdr:to>
    <xdr:cxnSp macro="">
      <xdr:nvCxnSpPr>
        <xdr:cNvPr id="198" name="直線コネクタ 197">
          <a:extLst>
            <a:ext uri="{FF2B5EF4-FFF2-40B4-BE49-F238E27FC236}">
              <a16:creationId xmlns:a16="http://schemas.microsoft.com/office/drawing/2014/main" id="{B39C2B0A-A0F2-4893-9F6C-DF19D7C9BE3D}"/>
            </a:ext>
          </a:extLst>
        </xdr:cNvPr>
        <xdr:cNvCxnSpPr/>
      </xdr:nvCxnSpPr>
      <xdr:spPr>
        <a:xfrm>
          <a:off x="1008380" y="10261963"/>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26B60B6-3319-4459-B487-2E992DF8164C}"/>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03840E5-EDED-4A9B-B931-66BECD22850F}"/>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C630EBD-271B-4DBE-8DEF-ADFAE352FD11}"/>
            </a:ext>
          </a:extLst>
        </xdr:cNvPr>
        <xdr:cNvSpPr txBox="1"/>
      </xdr:nvSpPr>
      <xdr:spPr>
        <a:xfrm>
          <a:off x="161100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5F0641E-D2AD-41FD-B907-805819587037}"/>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DC79634-E29A-4B41-9868-C4E09CBDAC73}"/>
            </a:ext>
          </a:extLst>
        </xdr:cNvPr>
        <xdr:cNvSpPr txBox="1"/>
      </xdr:nvSpPr>
      <xdr:spPr>
        <a:xfrm>
          <a:off x="3170564" y="1036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125203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18C7A69-CCCC-41AF-A2BD-240B153A4F07}"/>
            </a:ext>
          </a:extLst>
        </xdr:cNvPr>
        <xdr:cNvSpPr txBox="1"/>
      </xdr:nvSpPr>
      <xdr:spPr>
        <a:xfrm>
          <a:off x="238570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4893717-CCB8-454A-BEB9-F4747B579145}"/>
            </a:ext>
          </a:extLst>
        </xdr:cNvPr>
        <xdr:cNvSpPr txBox="1"/>
      </xdr:nvSpPr>
      <xdr:spPr>
        <a:xfrm>
          <a:off x="16110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E667C2D-1726-40BA-80F3-A0FE2B89B9DD}"/>
            </a:ext>
          </a:extLst>
        </xdr:cNvPr>
        <xdr:cNvSpPr txBox="1"/>
      </xdr:nvSpPr>
      <xdr:spPr>
        <a:xfrm>
          <a:off x="83630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4659028-5D6B-4F63-BEEE-C76C08BB4DC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EB77E3-B1BB-4588-855A-E401222CA26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913A60C-72E1-4C8E-BC70-74CC228065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A9CA234-E429-42C9-A708-68A6B0373FA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B76F2B2-674A-4F85-A107-4CAB2127212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4B6BEAE-0D58-4C38-AF4F-094405E1360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DC3E9F-BC84-491D-BCFB-407BA83F545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0F117E6-15FD-4380-887E-2C9F29B2CA7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4695041-CC40-458B-A73F-184B0EDAC0A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144EC9-4E59-4532-A3DE-43F9E7F040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0E5E5EF-9440-4CBC-9ADF-B2CF8861D8A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D7B9E01-B28C-45BD-B79B-26D240711B2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9DBBD27-3C9A-4FDD-B2C8-D532E3441A8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4DF0B42-86D0-4FF4-94CC-920594EF3D7E}"/>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F578790-8FAF-4A7B-84DE-10BC304029D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7F5356E-C7BE-4193-B620-89595DBDE21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2979799-7D49-4D6B-A3E7-CDE71A1F08D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2E46C57-641A-41D1-A04D-9544DBF3F73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5421E67-A4C1-43B1-9169-645EB56A6FD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E331081-F68D-409E-9AF9-0C144483EF1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23C180-911B-4AAA-ACA3-74FC960598C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F42D0FA-E585-4666-9493-6DD22BCDE5F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5022F3C-3E5A-4AD5-B5DC-92DD67CFC89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7404071F-CC5F-4466-A3E8-47A339E3B1CA}"/>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9D92968-267B-4A24-B983-83407149B7F0}"/>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726F9808-5AA9-4E79-B56A-A29990099106}"/>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F4CBD99-FCF4-4FFA-9935-8403AC82C4C1}"/>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9F82214A-1385-4171-ABCA-4538611B7BAF}"/>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1990427-F253-4E4F-B11E-870682B4FC59}"/>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1CDC47BA-066F-4EF5-AED5-8C09178040CA}"/>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D14D17C3-DCA1-4DE0-84A9-2B686AC4DF4C}"/>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24FD4D4F-CFAE-40BE-A464-5149404A8478}"/>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26984085-1C58-4F2C-908A-C4AFFF4BD8D6}"/>
            </a:ext>
          </a:extLst>
        </xdr:cNvPr>
        <xdr:cNvSpPr/>
      </xdr:nvSpPr>
      <xdr:spPr>
        <a:xfrm>
          <a:off x="6873240" y="1033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B62138FC-C597-4C25-94C3-90F923BCAFDD}"/>
            </a:ext>
          </a:extLst>
        </xdr:cNvPr>
        <xdr:cNvSpPr/>
      </xdr:nvSpPr>
      <xdr:spPr>
        <a:xfrm>
          <a:off x="60985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D12EF7-CEAA-4093-8272-37D361567CD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9D18F2-E095-43A2-9336-90C74D37DDB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185ADC-6C6F-43FC-87D0-7B6459481FD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CA35ACD-F370-4CAA-976F-5A3C464CA89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03699E7-D96D-451C-A10A-6ADA85022B9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159514</xdr:rowOff>
    </xdr:from>
    <xdr:to>
      <xdr:col>55</xdr:col>
      <xdr:colOff>50800</xdr:colOff>
      <xdr:row>64</xdr:row>
      <xdr:rowOff>89664</xdr:rowOff>
    </xdr:to>
    <xdr:sp macro="" textlink="">
      <xdr:nvSpPr>
        <xdr:cNvPr id="246" name="楕円 245">
          <a:extLst>
            <a:ext uri="{FF2B5EF4-FFF2-40B4-BE49-F238E27FC236}">
              <a16:creationId xmlns:a16="http://schemas.microsoft.com/office/drawing/2014/main" id="{0C165E0B-1345-4E99-B670-544627125DC6}"/>
            </a:ext>
          </a:extLst>
        </xdr:cNvPr>
        <xdr:cNvSpPr/>
      </xdr:nvSpPr>
      <xdr:spPr>
        <a:xfrm>
          <a:off x="9192260" y="10720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74441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2FC3BF0-3E29-420A-A933-029638214111}"/>
            </a:ext>
          </a:extLst>
        </xdr:cNvPr>
        <xdr:cNvSpPr txBox="1"/>
      </xdr:nvSpPr>
      <xdr:spPr>
        <a:xfrm>
          <a:off x="9258300" y="106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159748</xdr:rowOff>
    </xdr:from>
    <xdr:to>
      <xdr:col>50</xdr:col>
      <xdr:colOff>165100</xdr:colOff>
      <xdr:row>64</xdr:row>
      <xdr:rowOff>89898</xdr:rowOff>
    </xdr:to>
    <xdr:sp macro="" textlink="">
      <xdr:nvSpPr>
        <xdr:cNvPr id="248" name="楕円 247">
          <a:extLst>
            <a:ext uri="{FF2B5EF4-FFF2-40B4-BE49-F238E27FC236}">
              <a16:creationId xmlns:a16="http://schemas.microsoft.com/office/drawing/2014/main" id="{C0E147B1-FF67-4E98-B337-6C61D9249E82}"/>
            </a:ext>
          </a:extLst>
        </xdr:cNvPr>
        <xdr:cNvSpPr/>
      </xdr:nvSpPr>
      <xdr:spPr>
        <a:xfrm>
          <a:off x="8445500" y="10721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38864</xdr:rowOff>
    </xdr:from>
    <xdr:to>
      <xdr:col>55</xdr:col>
      <xdr:colOff>0</xdr:colOff>
      <xdr:row>64</xdr:row>
      <xdr:rowOff>39098</xdr:rowOff>
    </xdr:to>
    <xdr:cxnSp macro="">
      <xdr:nvCxnSpPr>
        <xdr:cNvPr id="249" name="直線コネクタ 248">
          <a:extLst>
            <a:ext uri="{FF2B5EF4-FFF2-40B4-BE49-F238E27FC236}">
              <a16:creationId xmlns:a16="http://schemas.microsoft.com/office/drawing/2014/main" id="{CD94940C-004C-4BD4-8678-EDF827625400}"/>
            </a:ext>
          </a:extLst>
        </xdr:cNvPr>
        <xdr:cNvCxnSpPr/>
      </xdr:nvCxnSpPr>
      <xdr:spPr>
        <a:xfrm flipV="1">
          <a:off x="8496300" y="10767824"/>
          <a:ext cx="7239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160689</xdr:rowOff>
    </xdr:from>
    <xdr:to>
      <xdr:col>46</xdr:col>
      <xdr:colOff>38100</xdr:colOff>
      <xdr:row>64</xdr:row>
      <xdr:rowOff>90839</xdr:rowOff>
    </xdr:to>
    <xdr:sp macro="" textlink="">
      <xdr:nvSpPr>
        <xdr:cNvPr id="250" name="楕円 249">
          <a:extLst>
            <a:ext uri="{FF2B5EF4-FFF2-40B4-BE49-F238E27FC236}">
              <a16:creationId xmlns:a16="http://schemas.microsoft.com/office/drawing/2014/main" id="{E87A2BC9-FEBF-4BF0-8759-FADC3E48037A}"/>
            </a:ext>
          </a:extLst>
        </xdr:cNvPr>
        <xdr:cNvSpPr/>
      </xdr:nvSpPr>
      <xdr:spPr>
        <a:xfrm>
          <a:off x="7670800" y="10722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39098</xdr:rowOff>
    </xdr:from>
    <xdr:to>
      <xdr:col>50</xdr:col>
      <xdr:colOff>114300</xdr:colOff>
      <xdr:row>64</xdr:row>
      <xdr:rowOff>40039</xdr:rowOff>
    </xdr:to>
    <xdr:cxnSp macro="">
      <xdr:nvCxnSpPr>
        <xdr:cNvPr id="251" name="直線コネクタ 250">
          <a:extLst>
            <a:ext uri="{FF2B5EF4-FFF2-40B4-BE49-F238E27FC236}">
              <a16:creationId xmlns:a16="http://schemas.microsoft.com/office/drawing/2014/main" id="{42DEDB10-8F98-40B3-84BB-50904ACF874A}"/>
            </a:ext>
          </a:extLst>
        </xdr:cNvPr>
        <xdr:cNvCxnSpPr/>
      </xdr:nvCxnSpPr>
      <xdr:spPr>
        <a:xfrm flipV="1">
          <a:off x="7713980" y="10768058"/>
          <a:ext cx="78232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161110</xdr:rowOff>
    </xdr:from>
    <xdr:to>
      <xdr:col>41</xdr:col>
      <xdr:colOff>101600</xdr:colOff>
      <xdr:row>64</xdr:row>
      <xdr:rowOff>91260</xdr:rowOff>
    </xdr:to>
    <xdr:sp macro="" textlink="">
      <xdr:nvSpPr>
        <xdr:cNvPr id="252" name="楕円 251">
          <a:extLst>
            <a:ext uri="{FF2B5EF4-FFF2-40B4-BE49-F238E27FC236}">
              <a16:creationId xmlns:a16="http://schemas.microsoft.com/office/drawing/2014/main" id="{2D807856-2B24-45C2-B00A-638D518897E1}"/>
            </a:ext>
          </a:extLst>
        </xdr:cNvPr>
        <xdr:cNvSpPr/>
      </xdr:nvSpPr>
      <xdr:spPr>
        <a:xfrm>
          <a:off x="6873240" y="1072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40039</xdr:rowOff>
    </xdr:from>
    <xdr:to>
      <xdr:col>45</xdr:col>
      <xdr:colOff>177800</xdr:colOff>
      <xdr:row>64</xdr:row>
      <xdr:rowOff>40460</xdr:rowOff>
    </xdr:to>
    <xdr:cxnSp macro="">
      <xdr:nvCxnSpPr>
        <xdr:cNvPr id="253" name="直線コネクタ 252">
          <a:extLst>
            <a:ext uri="{FF2B5EF4-FFF2-40B4-BE49-F238E27FC236}">
              <a16:creationId xmlns:a16="http://schemas.microsoft.com/office/drawing/2014/main" id="{125D7FE0-337F-44D1-98F1-CD141DD8A4FA}"/>
            </a:ext>
          </a:extLst>
        </xdr:cNvPr>
        <xdr:cNvCxnSpPr/>
      </xdr:nvCxnSpPr>
      <xdr:spPr>
        <a:xfrm flipV="1">
          <a:off x="6924040" y="10768999"/>
          <a:ext cx="78994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161569</xdr:rowOff>
    </xdr:from>
    <xdr:to>
      <xdr:col>36</xdr:col>
      <xdr:colOff>165100</xdr:colOff>
      <xdr:row>64</xdr:row>
      <xdr:rowOff>91719</xdr:rowOff>
    </xdr:to>
    <xdr:sp macro="" textlink="">
      <xdr:nvSpPr>
        <xdr:cNvPr id="254" name="楕円 253">
          <a:extLst>
            <a:ext uri="{FF2B5EF4-FFF2-40B4-BE49-F238E27FC236}">
              <a16:creationId xmlns:a16="http://schemas.microsoft.com/office/drawing/2014/main" id="{CE0510F4-C674-436C-8071-F8C0F6035696}"/>
            </a:ext>
          </a:extLst>
        </xdr:cNvPr>
        <xdr:cNvSpPr/>
      </xdr:nvSpPr>
      <xdr:spPr>
        <a:xfrm>
          <a:off x="6098540" y="10722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40460</xdr:rowOff>
    </xdr:from>
    <xdr:to>
      <xdr:col>41</xdr:col>
      <xdr:colOff>50800</xdr:colOff>
      <xdr:row>64</xdr:row>
      <xdr:rowOff>40919</xdr:rowOff>
    </xdr:to>
    <xdr:cxnSp macro="">
      <xdr:nvCxnSpPr>
        <xdr:cNvPr id="255" name="直線コネクタ 254">
          <a:extLst>
            <a:ext uri="{FF2B5EF4-FFF2-40B4-BE49-F238E27FC236}">
              <a16:creationId xmlns:a16="http://schemas.microsoft.com/office/drawing/2014/main" id="{B26312BF-EAF3-481B-98D9-56B938829AB2}"/>
            </a:ext>
          </a:extLst>
        </xdr:cNvPr>
        <xdr:cNvCxnSpPr/>
      </xdr:nvCxnSpPr>
      <xdr:spPr>
        <a:xfrm flipV="1">
          <a:off x="6149340" y="10769420"/>
          <a:ext cx="7747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BD36FF9-8750-4CBD-8968-8BCD43C63CD4}"/>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68F6B4C-B2E1-47AC-8BC3-E7DF74B22331}"/>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1C1F016-3434-4DB4-B66D-E81E08784569}"/>
            </a:ext>
          </a:extLst>
        </xdr:cNvPr>
        <xdr:cNvSpPr txBox="1"/>
      </xdr:nvSpPr>
      <xdr:spPr>
        <a:xfrm>
          <a:off x="6670255" y="1011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43BC27E-C614-4816-BC97-445A5979DDD8}"/>
            </a:ext>
          </a:extLst>
        </xdr:cNvPr>
        <xdr:cNvSpPr txBox="1"/>
      </xdr:nvSpPr>
      <xdr:spPr>
        <a:xfrm>
          <a:off x="5872695" y="101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81025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FF7F5058-9D13-4D1F-A0D0-A91D6ECDDEAF}"/>
            </a:ext>
          </a:extLst>
        </xdr:cNvPr>
        <xdr:cNvSpPr txBox="1"/>
      </xdr:nvSpPr>
      <xdr:spPr>
        <a:xfrm>
          <a:off x="8239271" y="108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81966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C46966C-DFA1-4865-91C3-279457E1270C}"/>
            </a:ext>
          </a:extLst>
        </xdr:cNvPr>
        <xdr:cNvSpPr txBox="1"/>
      </xdr:nvSpPr>
      <xdr:spPr>
        <a:xfrm>
          <a:off x="7477271" y="108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82387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C0E3F04-51E3-4A21-8F0E-26C5B85AF923}"/>
            </a:ext>
          </a:extLst>
        </xdr:cNvPr>
        <xdr:cNvSpPr txBox="1"/>
      </xdr:nvSpPr>
      <xdr:spPr>
        <a:xfrm>
          <a:off x="6702571" y="108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82846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4F93307-1653-4F6F-8B77-AFA15A04B712}"/>
            </a:ext>
          </a:extLst>
        </xdr:cNvPr>
        <xdr:cNvSpPr txBox="1"/>
      </xdr:nvSpPr>
      <xdr:spPr>
        <a:xfrm>
          <a:off x="5905011" y="108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866795D-3CEC-48B0-8123-E15E672F7FB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960A67-D8AB-43D0-B1BD-D6944617F35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F8CAC51-9145-4793-B536-C34E9A3AA69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4F9F1E2-0941-4F7A-BC78-467A9076E08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308D38-D9CF-408C-8F92-5AB1863C93F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0224932-26AC-4CAB-9F12-5199B1648EB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FD100FF-FD4D-4A2E-BEDF-4946B7D7881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574ABC4-3081-4D1B-A3C3-D222E457CEC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E3D189F-715D-4D5D-981C-43F71A4A26B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EC164B7-B96C-487E-926D-906F6D5FD07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CA69B9E-5A15-46C6-88E5-1F151B4F6D4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4A8881A-5ECB-4CD2-BE96-9BC03AEAD46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191AED7-8569-4C20-8E02-ACC752E77E0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9ADFD06-A5C7-45C7-B1A4-3D03F766C50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8445B4C-E1D2-4DE7-A762-E8876711363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31180D6-CE8C-45F1-93C3-BB3F774BFAE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DA62831-BA56-4F61-B049-037524511E1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0A58665-99BA-43C6-AE8C-5A5F76C9BC8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487F467-5E8E-4FDC-986C-383E9A55327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049988A-918A-452D-939E-E0A3A8CC80E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24B574A-B692-44F6-A37E-76FDB49694B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A36E0F9-97EF-4057-B402-0012026868D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3EE0384-5D29-4AE7-B814-E616E2F7014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6AC34F2-7AAD-40B8-B098-7478422C554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603524A-C747-4325-9C3E-E777BC82D951}"/>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43FC772-B253-4855-8736-65B0E629A1D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87EB2E5-801F-4E59-B22C-C358A03EBB0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27C0E85-7C59-4B77-961F-5A8D769FF385}"/>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10D0BA5A-26A1-4FCD-88C9-7E684A0CB677}"/>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DD2ECA1-071B-44E5-AFD4-C95F7B3F6666}"/>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D059B091-CB87-4449-8741-7ED48AEE877E}"/>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171C006-4B87-4BB4-9E9D-716A644BBA9E}"/>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A3D58354-4134-42AC-8E96-B567E4F536F7}"/>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675BD41D-DC73-4678-AE3D-F416ED419CAB}"/>
            </a:ext>
          </a:extLst>
        </xdr:cNvPr>
        <xdr:cNvSpPr/>
      </xdr:nvSpPr>
      <xdr:spPr>
        <a:xfrm>
          <a:off x="17399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ADC02F55-30F2-4D01-BA94-9378F990BB7A}"/>
            </a:ext>
          </a:extLst>
        </xdr:cNvPr>
        <xdr:cNvSpPr/>
      </xdr:nvSpPr>
      <xdr:spPr>
        <a:xfrm>
          <a:off x="96520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D2BF6D-00B2-416E-B16D-191D03A9064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8C28853-4BF0-4E1A-9F92-4EF348B6B8E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EE7E68-A4F4-48E8-864F-6522955F514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0B27B3-4ADC-42BE-9145-2FA176B922E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EE413D-2CF8-4559-BC3D-8DBA8327C28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4" name="楕円 303">
          <a:extLst>
            <a:ext uri="{FF2B5EF4-FFF2-40B4-BE49-F238E27FC236}">
              <a16:creationId xmlns:a16="http://schemas.microsoft.com/office/drawing/2014/main" id="{EA8F2925-843A-4B61-96A3-B5B0303194C2}"/>
            </a:ext>
          </a:extLst>
        </xdr:cNvPr>
        <xdr:cNvSpPr/>
      </xdr:nvSpPr>
      <xdr:spPr>
        <a:xfrm>
          <a:off x="4036060" y="14170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AC43241-4031-46BF-A264-1C1391FDB4B9}"/>
            </a:ext>
          </a:extLst>
        </xdr:cNvPr>
        <xdr:cNvSpPr txBox="1"/>
      </xdr:nvSpPr>
      <xdr:spPr>
        <a:xfrm>
          <a:off x="4124960"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06" name="楕円 305">
          <a:extLst>
            <a:ext uri="{FF2B5EF4-FFF2-40B4-BE49-F238E27FC236}">
              <a16:creationId xmlns:a16="http://schemas.microsoft.com/office/drawing/2014/main" id="{95D4D942-A5C4-4E83-9156-B0619076CA2E}"/>
            </a:ext>
          </a:extLst>
        </xdr:cNvPr>
        <xdr:cNvSpPr/>
      </xdr:nvSpPr>
      <xdr:spPr>
        <a:xfrm>
          <a:off x="3312160" y="14192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139064</xdr:rowOff>
    </xdr:from>
    <xdr:to>
      <xdr:col>24</xdr:col>
      <xdr:colOff>63500</xdr:colOff>
      <xdr:row>84</xdr:row>
      <xdr:rowOff>161925</xdr:rowOff>
    </xdr:to>
    <xdr:cxnSp macro="">
      <xdr:nvCxnSpPr>
        <xdr:cNvPr id="307" name="直線コネクタ 306">
          <a:extLst>
            <a:ext uri="{FF2B5EF4-FFF2-40B4-BE49-F238E27FC236}">
              <a16:creationId xmlns:a16="http://schemas.microsoft.com/office/drawing/2014/main" id="{401F9AD6-02C2-4A08-8EA3-021150823ADA}"/>
            </a:ext>
          </a:extLst>
        </xdr:cNvPr>
        <xdr:cNvCxnSpPr/>
      </xdr:nvCxnSpPr>
      <xdr:spPr>
        <a:xfrm flipV="1">
          <a:off x="3355340" y="14220824"/>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130175</xdr:rowOff>
    </xdr:from>
    <xdr:to>
      <xdr:col>15</xdr:col>
      <xdr:colOff>101600</xdr:colOff>
      <xdr:row>85</xdr:row>
      <xdr:rowOff>60325</xdr:rowOff>
    </xdr:to>
    <xdr:sp macro="" textlink="">
      <xdr:nvSpPr>
        <xdr:cNvPr id="308" name="楕円 307">
          <a:extLst>
            <a:ext uri="{FF2B5EF4-FFF2-40B4-BE49-F238E27FC236}">
              <a16:creationId xmlns:a16="http://schemas.microsoft.com/office/drawing/2014/main" id="{79D0DA67-1316-4385-B5F5-B8BCC05D446D}"/>
            </a:ext>
          </a:extLst>
        </xdr:cNvPr>
        <xdr:cNvSpPr/>
      </xdr:nvSpPr>
      <xdr:spPr>
        <a:xfrm>
          <a:off x="2514600" y="142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9525</xdr:rowOff>
    </xdr:to>
    <xdr:cxnSp macro="">
      <xdr:nvCxnSpPr>
        <xdr:cNvPr id="309" name="直線コネクタ 308">
          <a:extLst>
            <a:ext uri="{FF2B5EF4-FFF2-40B4-BE49-F238E27FC236}">
              <a16:creationId xmlns:a16="http://schemas.microsoft.com/office/drawing/2014/main" id="{61C40B52-5212-473B-BACF-2708110DBD10}"/>
            </a:ext>
          </a:extLst>
        </xdr:cNvPr>
        <xdr:cNvCxnSpPr/>
      </xdr:nvCxnSpPr>
      <xdr:spPr>
        <a:xfrm flipV="1">
          <a:off x="2565400" y="1424368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114936</xdr:rowOff>
    </xdr:from>
    <xdr:to>
      <xdr:col>10</xdr:col>
      <xdr:colOff>165100</xdr:colOff>
      <xdr:row>85</xdr:row>
      <xdr:rowOff>45086</xdr:rowOff>
    </xdr:to>
    <xdr:sp macro="" textlink="">
      <xdr:nvSpPr>
        <xdr:cNvPr id="310" name="楕円 309">
          <a:extLst>
            <a:ext uri="{FF2B5EF4-FFF2-40B4-BE49-F238E27FC236}">
              <a16:creationId xmlns:a16="http://schemas.microsoft.com/office/drawing/2014/main" id="{91967712-026D-47CD-8CF0-F8A9F44FC713}"/>
            </a:ext>
          </a:extLst>
        </xdr:cNvPr>
        <xdr:cNvSpPr/>
      </xdr:nvSpPr>
      <xdr:spPr>
        <a:xfrm>
          <a:off x="173990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165736</xdr:rowOff>
    </xdr:from>
    <xdr:to>
      <xdr:col>15</xdr:col>
      <xdr:colOff>50800</xdr:colOff>
      <xdr:row>85</xdr:row>
      <xdr:rowOff>9525</xdr:rowOff>
    </xdr:to>
    <xdr:cxnSp macro="">
      <xdr:nvCxnSpPr>
        <xdr:cNvPr id="311" name="直線コネクタ 310">
          <a:extLst>
            <a:ext uri="{FF2B5EF4-FFF2-40B4-BE49-F238E27FC236}">
              <a16:creationId xmlns:a16="http://schemas.microsoft.com/office/drawing/2014/main" id="{EEAA4541-40E8-4460-B4C1-BDC274F91BF2}"/>
            </a:ext>
          </a:extLst>
        </xdr:cNvPr>
        <xdr:cNvCxnSpPr/>
      </xdr:nvCxnSpPr>
      <xdr:spPr>
        <a:xfrm>
          <a:off x="1790700" y="14247496"/>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86361</xdr:rowOff>
    </xdr:from>
    <xdr:to>
      <xdr:col>6</xdr:col>
      <xdr:colOff>38100</xdr:colOff>
      <xdr:row>85</xdr:row>
      <xdr:rowOff>16511</xdr:rowOff>
    </xdr:to>
    <xdr:sp macro="" textlink="">
      <xdr:nvSpPr>
        <xdr:cNvPr id="312" name="楕円 311">
          <a:extLst>
            <a:ext uri="{FF2B5EF4-FFF2-40B4-BE49-F238E27FC236}">
              <a16:creationId xmlns:a16="http://schemas.microsoft.com/office/drawing/2014/main" id="{3FC28BDB-39D1-42F8-97FA-75582891D8E3}"/>
            </a:ext>
          </a:extLst>
        </xdr:cNvPr>
        <xdr:cNvSpPr/>
      </xdr:nvSpPr>
      <xdr:spPr>
        <a:xfrm>
          <a:off x="965200" y="14168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137161</xdr:rowOff>
    </xdr:from>
    <xdr:to>
      <xdr:col>10</xdr:col>
      <xdr:colOff>114300</xdr:colOff>
      <xdr:row>84</xdr:row>
      <xdr:rowOff>165736</xdr:rowOff>
    </xdr:to>
    <xdr:cxnSp macro="">
      <xdr:nvCxnSpPr>
        <xdr:cNvPr id="313" name="直線コネクタ 312">
          <a:extLst>
            <a:ext uri="{FF2B5EF4-FFF2-40B4-BE49-F238E27FC236}">
              <a16:creationId xmlns:a16="http://schemas.microsoft.com/office/drawing/2014/main" id="{7B8C6EBE-8643-4E12-91DF-AADEE63181ED}"/>
            </a:ext>
          </a:extLst>
        </xdr:cNvPr>
        <xdr:cNvCxnSpPr/>
      </xdr:nvCxnSpPr>
      <xdr:spPr>
        <a:xfrm>
          <a:off x="1008380" y="14218921"/>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EE0D53FD-86C1-4E4A-9689-B3C18BBAB141}"/>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8AE5265E-71A2-4CF4-8C78-46559258E9EC}"/>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16" name="n_3aveValue【公営住宅】&#10;有形固定資産減価償却率">
          <a:extLst>
            <a:ext uri="{FF2B5EF4-FFF2-40B4-BE49-F238E27FC236}">
              <a16:creationId xmlns:a16="http://schemas.microsoft.com/office/drawing/2014/main" id="{523A7894-30DB-46B9-A611-2E18D1547FBA}"/>
            </a:ext>
          </a:extLst>
        </xdr:cNvPr>
        <xdr:cNvSpPr txBox="1"/>
      </xdr:nvSpPr>
      <xdr:spPr>
        <a:xfrm>
          <a:off x="16110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17" name="n_4aveValue【公営住宅】&#10;有形固定資産減価償却率">
          <a:extLst>
            <a:ext uri="{FF2B5EF4-FFF2-40B4-BE49-F238E27FC236}">
              <a16:creationId xmlns:a16="http://schemas.microsoft.com/office/drawing/2014/main" id="{6ADDDC02-6D22-411D-9D2E-0B9048F43ED3}"/>
            </a:ext>
          </a:extLst>
        </xdr:cNvPr>
        <xdr:cNvSpPr txBox="1"/>
      </xdr:nvSpPr>
      <xdr:spPr>
        <a:xfrm>
          <a:off x="83630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18" name="n_1mainValue【公営住宅】&#10;有形固定資産減価償却率">
          <a:extLst>
            <a:ext uri="{FF2B5EF4-FFF2-40B4-BE49-F238E27FC236}">
              <a16:creationId xmlns:a16="http://schemas.microsoft.com/office/drawing/2014/main" id="{88F87EE7-9DEA-4CD3-A71C-7A24DF3A0F56}"/>
            </a:ext>
          </a:extLst>
        </xdr:cNvPr>
        <xdr:cNvSpPr txBox="1"/>
      </xdr:nvSpPr>
      <xdr:spPr>
        <a:xfrm>
          <a:off x="317056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id="{7FFF4808-BEFF-4819-A252-6B528EAF09B2}"/>
            </a:ext>
          </a:extLst>
        </xdr:cNvPr>
        <xdr:cNvSpPr txBox="1"/>
      </xdr:nvSpPr>
      <xdr:spPr>
        <a:xfrm>
          <a:off x="238570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36213</xdr:rowOff>
    </xdr:from>
    <xdr:ext cx="405111" cy="259045"/>
    <xdr:sp macro="" textlink="">
      <xdr:nvSpPr>
        <xdr:cNvPr id="320" name="n_3mainValue【公営住宅】&#10;有形固定資産減価償却率">
          <a:extLst>
            <a:ext uri="{FF2B5EF4-FFF2-40B4-BE49-F238E27FC236}">
              <a16:creationId xmlns:a16="http://schemas.microsoft.com/office/drawing/2014/main" id="{0D5F41BE-E5DE-497E-B00B-11868ABBA5BC}"/>
            </a:ext>
          </a:extLst>
        </xdr:cNvPr>
        <xdr:cNvSpPr txBox="1"/>
      </xdr:nvSpPr>
      <xdr:spPr>
        <a:xfrm>
          <a:off x="161100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7638</xdr:rowOff>
    </xdr:from>
    <xdr:ext cx="405111" cy="259045"/>
    <xdr:sp macro="" textlink="">
      <xdr:nvSpPr>
        <xdr:cNvPr id="321" name="n_4mainValue【公営住宅】&#10;有形固定資産減価償却率">
          <a:extLst>
            <a:ext uri="{FF2B5EF4-FFF2-40B4-BE49-F238E27FC236}">
              <a16:creationId xmlns:a16="http://schemas.microsoft.com/office/drawing/2014/main" id="{7916A6F6-8056-42C3-AD05-CE14CDE8DAD9}"/>
            </a:ext>
          </a:extLst>
        </xdr:cNvPr>
        <xdr:cNvSpPr txBox="1"/>
      </xdr:nvSpPr>
      <xdr:spPr>
        <a:xfrm>
          <a:off x="83630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C486474-4B81-472B-996F-CC2E2ECD7F2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E163FB-59B0-44AA-A62F-205D9E391C1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29C2121-6D9A-4378-B4D7-816503D7832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5E36F15-408F-4E38-9AB2-F777346F09E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D3B1B47-C406-475A-9E72-44D2B1D3DE3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ED9A4DB-77F3-44EC-A9C9-305038A03B5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56E43E0-ADE9-4821-B6A6-DBE71353B3F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4B139C5-5B8E-4E53-9717-44FDF88681F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314C817-C506-40C0-AF47-CE210157FDC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838D1FA-D1BF-4FF8-ADAB-39109088D3D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4193AB1-5A4F-4C97-BA73-7277F4FB9C9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354BF16-E997-4D71-8351-EF6816343FB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E748E7A-6A53-49F7-98E8-6C0C58B9463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A54A69E-EC5D-460D-9E55-63C4D95F10A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36AA9BF-DC8A-4655-9D3B-5A4B90FB24C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DCA91B7-94B6-4F10-A5FA-C2CB42801B8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8EA3D0C-9C29-44DB-9DD6-0782CFE6195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0AA39C7-EC86-424C-A4C9-4D19E32965C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45C4EC3-CE58-42EB-B87A-A0CEB087652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4343047-EFD7-4985-941B-CFAD7A16529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1A8A104-D61C-42A2-9BA2-AFDE7D531F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FD9008C-5FDD-4AE1-B7F6-5CA006DB0AE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2B0F928-8AD0-4A3F-B746-27BC011B0A9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99DD3EEE-A9F1-4F2F-8120-4750016DB4A5}"/>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F9AB7BE-7AE7-4AF7-8010-B28B51FA1246}"/>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479C502-3D63-45EF-A0B2-E895A2D24278}"/>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C74B0094-4DD4-478D-AA81-863F726251A6}"/>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77F59D7D-31B2-4C25-A618-A07A0B4F0B46}"/>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6CB33F3E-97EA-4596-8DF3-D29F31148062}"/>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5B0E91B-1046-4272-A516-A83EDAAF2CB3}"/>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1AFE8196-D10B-4E6E-999B-B5004043D86D}"/>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6F920E69-202F-4696-9597-A0A227174C6C}"/>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BE40A1E1-A647-4AA9-9F7D-A2CEC2E014F5}"/>
            </a:ext>
          </a:extLst>
        </xdr:cNvPr>
        <xdr:cNvSpPr/>
      </xdr:nvSpPr>
      <xdr:spPr>
        <a:xfrm>
          <a:off x="6873240" y="1419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8C515EC2-46FC-4665-80B8-69A838017DEC}"/>
            </a:ext>
          </a:extLst>
        </xdr:cNvPr>
        <xdr:cNvSpPr/>
      </xdr:nvSpPr>
      <xdr:spPr>
        <a:xfrm>
          <a:off x="6098540" y="14204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717FF6C-4FBC-4505-BE4B-7D78F61600C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A29098-0B8A-4CFB-8948-1BF0AB7A035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DFD0544-5135-4BCC-ABFC-DDBED4F43E7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9A56BD-342C-4DDB-B066-0777E27324D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EE8F23-E0A8-4784-87B2-64422445D8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108838</xdr:rowOff>
    </xdr:from>
    <xdr:to>
      <xdr:col>55</xdr:col>
      <xdr:colOff>50800</xdr:colOff>
      <xdr:row>86</xdr:row>
      <xdr:rowOff>38988</xdr:rowOff>
    </xdr:to>
    <xdr:sp macro="" textlink="">
      <xdr:nvSpPr>
        <xdr:cNvPr id="361" name="楕円 360">
          <a:extLst>
            <a:ext uri="{FF2B5EF4-FFF2-40B4-BE49-F238E27FC236}">
              <a16:creationId xmlns:a16="http://schemas.microsoft.com/office/drawing/2014/main" id="{310E77F4-6B55-4634-A1F0-104B381C854E}"/>
            </a:ext>
          </a:extLst>
        </xdr:cNvPr>
        <xdr:cNvSpPr/>
      </xdr:nvSpPr>
      <xdr:spPr>
        <a:xfrm>
          <a:off x="9192260" y="14358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23765</xdr:rowOff>
    </xdr:from>
    <xdr:ext cx="469744" cy="259045"/>
    <xdr:sp macro="" textlink="">
      <xdr:nvSpPr>
        <xdr:cNvPr id="362" name="【公営住宅】&#10;一人当たり面積該当値テキスト">
          <a:extLst>
            <a:ext uri="{FF2B5EF4-FFF2-40B4-BE49-F238E27FC236}">
              <a16:creationId xmlns:a16="http://schemas.microsoft.com/office/drawing/2014/main" id="{8385F79A-6F9B-414F-855A-3506B4730BC7}"/>
            </a:ext>
          </a:extLst>
        </xdr:cNvPr>
        <xdr:cNvSpPr txBox="1"/>
      </xdr:nvSpPr>
      <xdr:spPr>
        <a:xfrm>
          <a:off x="9258300" y="1427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109601</xdr:rowOff>
    </xdr:from>
    <xdr:to>
      <xdr:col>50</xdr:col>
      <xdr:colOff>165100</xdr:colOff>
      <xdr:row>86</xdr:row>
      <xdr:rowOff>39751</xdr:rowOff>
    </xdr:to>
    <xdr:sp macro="" textlink="">
      <xdr:nvSpPr>
        <xdr:cNvPr id="363" name="楕円 362">
          <a:extLst>
            <a:ext uri="{FF2B5EF4-FFF2-40B4-BE49-F238E27FC236}">
              <a16:creationId xmlns:a16="http://schemas.microsoft.com/office/drawing/2014/main" id="{1D748860-1CD2-47C8-B3BA-188C0C283678}"/>
            </a:ext>
          </a:extLst>
        </xdr:cNvPr>
        <xdr:cNvSpPr/>
      </xdr:nvSpPr>
      <xdr:spPr>
        <a:xfrm>
          <a:off x="8445500" y="14359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159638</xdr:rowOff>
    </xdr:from>
    <xdr:to>
      <xdr:col>55</xdr:col>
      <xdr:colOff>0</xdr:colOff>
      <xdr:row>85</xdr:row>
      <xdr:rowOff>160401</xdr:rowOff>
    </xdr:to>
    <xdr:cxnSp macro="">
      <xdr:nvCxnSpPr>
        <xdr:cNvPr id="364" name="直線コネクタ 363">
          <a:extLst>
            <a:ext uri="{FF2B5EF4-FFF2-40B4-BE49-F238E27FC236}">
              <a16:creationId xmlns:a16="http://schemas.microsoft.com/office/drawing/2014/main" id="{E235AD18-F0BB-4F1B-8D31-225384E42E5B}"/>
            </a:ext>
          </a:extLst>
        </xdr:cNvPr>
        <xdr:cNvCxnSpPr/>
      </xdr:nvCxnSpPr>
      <xdr:spPr>
        <a:xfrm flipV="1">
          <a:off x="8496300" y="14409038"/>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109601</xdr:rowOff>
    </xdr:from>
    <xdr:to>
      <xdr:col>46</xdr:col>
      <xdr:colOff>38100</xdr:colOff>
      <xdr:row>86</xdr:row>
      <xdr:rowOff>39751</xdr:rowOff>
    </xdr:to>
    <xdr:sp macro="" textlink="">
      <xdr:nvSpPr>
        <xdr:cNvPr id="365" name="楕円 364">
          <a:extLst>
            <a:ext uri="{FF2B5EF4-FFF2-40B4-BE49-F238E27FC236}">
              <a16:creationId xmlns:a16="http://schemas.microsoft.com/office/drawing/2014/main" id="{98E799B9-42D6-4EDB-A5C9-44116A037F63}"/>
            </a:ext>
          </a:extLst>
        </xdr:cNvPr>
        <xdr:cNvSpPr/>
      </xdr:nvSpPr>
      <xdr:spPr>
        <a:xfrm>
          <a:off x="7670800" y="14359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160401</xdr:rowOff>
    </xdr:from>
    <xdr:to>
      <xdr:col>50</xdr:col>
      <xdr:colOff>114300</xdr:colOff>
      <xdr:row>85</xdr:row>
      <xdr:rowOff>160401</xdr:rowOff>
    </xdr:to>
    <xdr:cxnSp macro="">
      <xdr:nvCxnSpPr>
        <xdr:cNvPr id="366" name="直線コネクタ 365">
          <a:extLst>
            <a:ext uri="{FF2B5EF4-FFF2-40B4-BE49-F238E27FC236}">
              <a16:creationId xmlns:a16="http://schemas.microsoft.com/office/drawing/2014/main" id="{5BEDB3B6-CDC8-4FA5-9E99-E6B1B7D5D503}"/>
            </a:ext>
          </a:extLst>
        </xdr:cNvPr>
        <xdr:cNvCxnSpPr/>
      </xdr:nvCxnSpPr>
      <xdr:spPr>
        <a:xfrm>
          <a:off x="7713980" y="144098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109982</xdr:rowOff>
    </xdr:from>
    <xdr:to>
      <xdr:col>41</xdr:col>
      <xdr:colOff>101600</xdr:colOff>
      <xdr:row>86</xdr:row>
      <xdr:rowOff>40132</xdr:rowOff>
    </xdr:to>
    <xdr:sp macro="" textlink="">
      <xdr:nvSpPr>
        <xdr:cNvPr id="367" name="楕円 366">
          <a:extLst>
            <a:ext uri="{FF2B5EF4-FFF2-40B4-BE49-F238E27FC236}">
              <a16:creationId xmlns:a16="http://schemas.microsoft.com/office/drawing/2014/main" id="{823189DD-9CC8-46E3-9167-7B28EC017162}"/>
            </a:ext>
          </a:extLst>
        </xdr:cNvPr>
        <xdr:cNvSpPr/>
      </xdr:nvSpPr>
      <xdr:spPr>
        <a:xfrm>
          <a:off x="6873240" y="14359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160401</xdr:rowOff>
    </xdr:from>
    <xdr:to>
      <xdr:col>45</xdr:col>
      <xdr:colOff>177800</xdr:colOff>
      <xdr:row>85</xdr:row>
      <xdr:rowOff>160782</xdr:rowOff>
    </xdr:to>
    <xdr:cxnSp macro="">
      <xdr:nvCxnSpPr>
        <xdr:cNvPr id="368" name="直線コネクタ 367">
          <a:extLst>
            <a:ext uri="{FF2B5EF4-FFF2-40B4-BE49-F238E27FC236}">
              <a16:creationId xmlns:a16="http://schemas.microsoft.com/office/drawing/2014/main" id="{F22E8AA2-DF25-4B2B-949D-6FA72B13F4F8}"/>
            </a:ext>
          </a:extLst>
        </xdr:cNvPr>
        <xdr:cNvCxnSpPr/>
      </xdr:nvCxnSpPr>
      <xdr:spPr>
        <a:xfrm flipV="1">
          <a:off x="6924040" y="14409801"/>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109601</xdr:rowOff>
    </xdr:from>
    <xdr:to>
      <xdr:col>36</xdr:col>
      <xdr:colOff>165100</xdr:colOff>
      <xdr:row>86</xdr:row>
      <xdr:rowOff>39751</xdr:rowOff>
    </xdr:to>
    <xdr:sp macro="" textlink="">
      <xdr:nvSpPr>
        <xdr:cNvPr id="369" name="楕円 368">
          <a:extLst>
            <a:ext uri="{FF2B5EF4-FFF2-40B4-BE49-F238E27FC236}">
              <a16:creationId xmlns:a16="http://schemas.microsoft.com/office/drawing/2014/main" id="{363C2F9F-F46B-409A-A973-B0E0077E7D54}"/>
            </a:ext>
          </a:extLst>
        </xdr:cNvPr>
        <xdr:cNvSpPr/>
      </xdr:nvSpPr>
      <xdr:spPr>
        <a:xfrm>
          <a:off x="6098540" y="14359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160401</xdr:rowOff>
    </xdr:from>
    <xdr:to>
      <xdr:col>41</xdr:col>
      <xdr:colOff>50800</xdr:colOff>
      <xdr:row>85</xdr:row>
      <xdr:rowOff>160782</xdr:rowOff>
    </xdr:to>
    <xdr:cxnSp macro="">
      <xdr:nvCxnSpPr>
        <xdr:cNvPr id="370" name="直線コネクタ 369">
          <a:extLst>
            <a:ext uri="{FF2B5EF4-FFF2-40B4-BE49-F238E27FC236}">
              <a16:creationId xmlns:a16="http://schemas.microsoft.com/office/drawing/2014/main" id="{39782050-E312-44B3-BB69-EA41F711F291}"/>
            </a:ext>
          </a:extLst>
        </xdr:cNvPr>
        <xdr:cNvCxnSpPr/>
      </xdr:nvCxnSpPr>
      <xdr:spPr>
        <a:xfrm>
          <a:off x="6149340" y="14409801"/>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A70BF368-63C7-4295-BC5D-5554C6CA7BB4}"/>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588C6E79-BA2C-4D04-B2E9-CFDB746BF003}"/>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D62373B1-03E0-4CBB-BA22-3910F4465C0E}"/>
            </a:ext>
          </a:extLst>
        </xdr:cNvPr>
        <xdr:cNvSpPr txBox="1"/>
      </xdr:nvSpPr>
      <xdr:spPr>
        <a:xfrm>
          <a:off x="67120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1CE2F886-9F6F-4091-B5E3-1912989D25E4}"/>
            </a:ext>
          </a:extLst>
        </xdr:cNvPr>
        <xdr:cNvSpPr txBox="1"/>
      </xdr:nvSpPr>
      <xdr:spPr>
        <a:xfrm>
          <a:off x="5937327" y="139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30878</xdr:rowOff>
    </xdr:from>
    <xdr:ext cx="469744" cy="259045"/>
    <xdr:sp macro="" textlink="">
      <xdr:nvSpPr>
        <xdr:cNvPr id="375" name="n_1mainValue【公営住宅】&#10;一人当たり面積">
          <a:extLst>
            <a:ext uri="{FF2B5EF4-FFF2-40B4-BE49-F238E27FC236}">
              <a16:creationId xmlns:a16="http://schemas.microsoft.com/office/drawing/2014/main" id="{F283421D-11B2-4583-A346-4C70CA149C80}"/>
            </a:ext>
          </a:extLst>
        </xdr:cNvPr>
        <xdr:cNvSpPr txBox="1"/>
      </xdr:nvSpPr>
      <xdr:spPr>
        <a:xfrm>
          <a:off x="8271587" y="144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30878</xdr:rowOff>
    </xdr:from>
    <xdr:ext cx="469744" cy="259045"/>
    <xdr:sp macro="" textlink="">
      <xdr:nvSpPr>
        <xdr:cNvPr id="376" name="n_2mainValue【公営住宅】&#10;一人当たり面積">
          <a:extLst>
            <a:ext uri="{FF2B5EF4-FFF2-40B4-BE49-F238E27FC236}">
              <a16:creationId xmlns:a16="http://schemas.microsoft.com/office/drawing/2014/main" id="{D9AB073A-4335-40C9-B95C-06694AC75A3E}"/>
            </a:ext>
          </a:extLst>
        </xdr:cNvPr>
        <xdr:cNvSpPr txBox="1"/>
      </xdr:nvSpPr>
      <xdr:spPr>
        <a:xfrm>
          <a:off x="7509587" y="144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31259</xdr:rowOff>
    </xdr:from>
    <xdr:ext cx="469744" cy="259045"/>
    <xdr:sp macro="" textlink="">
      <xdr:nvSpPr>
        <xdr:cNvPr id="377" name="n_3mainValue【公営住宅】&#10;一人当たり面積">
          <a:extLst>
            <a:ext uri="{FF2B5EF4-FFF2-40B4-BE49-F238E27FC236}">
              <a16:creationId xmlns:a16="http://schemas.microsoft.com/office/drawing/2014/main" id="{CAEC463B-0701-469C-86DC-7A55978C7CD7}"/>
            </a:ext>
          </a:extLst>
        </xdr:cNvPr>
        <xdr:cNvSpPr txBox="1"/>
      </xdr:nvSpPr>
      <xdr:spPr>
        <a:xfrm>
          <a:off x="6712027" y="144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30878</xdr:rowOff>
    </xdr:from>
    <xdr:ext cx="469744" cy="259045"/>
    <xdr:sp macro="" textlink="">
      <xdr:nvSpPr>
        <xdr:cNvPr id="378" name="n_4mainValue【公営住宅】&#10;一人当たり面積">
          <a:extLst>
            <a:ext uri="{FF2B5EF4-FFF2-40B4-BE49-F238E27FC236}">
              <a16:creationId xmlns:a16="http://schemas.microsoft.com/office/drawing/2014/main" id="{1409B1D3-2188-4634-B48B-A86602F95A17}"/>
            </a:ext>
          </a:extLst>
        </xdr:cNvPr>
        <xdr:cNvSpPr txBox="1"/>
      </xdr:nvSpPr>
      <xdr:spPr>
        <a:xfrm>
          <a:off x="5937327" y="144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2014A10-E3D2-4DE2-9075-35E589B1185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1D43484-057B-4EA1-8975-8FBA6381AEB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257BAC8-631A-4210-87CA-172A7655657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73408C8-8AD1-4D4F-AB1B-B747F404715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2910A5D-8325-4D1D-A4CF-AB4DBC35505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337C445-C8C9-4CD3-9A9D-E0557721D75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D2B7351-8F86-40FC-9790-F4D3FB2C7D9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F4AD278-7448-4784-9BF1-0E48C8FAEC5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24C9128-8388-4B1F-8351-4FD6F887D14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20D8EE8-1A8A-4C90-84A6-C6126CA54DA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BDFB21D-D7C7-4068-9DD6-099131CBE24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6932F98-C01F-4EBC-90A9-B49BAECF2A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A9DE7C2-2B31-4DB2-AB54-0D6B7AA4487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EF45834-F917-4199-B468-7546622DF46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934D654-7BFB-4DE0-8816-B95C411F2CE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C307C30-6FB1-4BA4-9A0E-C1BE6E84526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8D2ED6E-2715-4092-A23C-0781B10E9E8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4EFA957-3EAD-41E0-A987-A6F6D20B02B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F726408-FC38-4646-9FBF-BA8844CE933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AC0C0AC-E5BA-4B8B-9944-8234FFEE377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B407CF-9682-4F31-BD1F-3C0954C1015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4A79247-369A-4B81-8BD6-07FC795B7A2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B22EC80-36CF-454F-A89C-A5A703ED4B6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8CD2716-CB09-4229-849A-E86E9866026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ACCE025-9304-46CB-8C0D-E3082120AD6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D21B5A91-8DEA-4A3A-82B6-CF680D9AC60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45159F3-F204-4255-8A50-C020DAE6A03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3955A0E-093C-4D44-B19C-4261BB31267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F34F4041-CC0F-470E-A8DF-2D88DF1F713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5C536DA-6F67-44A5-B8EC-D37AC563594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D2C4DF7E-42B4-4FED-B9F8-1B3474861E9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97BFFDC8-DE65-4BFB-82D6-FD9C2DCA1EF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3429CD7-C3E6-4798-8F9A-00B4B4EDB01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FBA9C06-B601-4B2F-89E7-8F1752F6C53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932AF9D-4099-42E6-8B13-5BA7E403072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3BD1C1D-04BC-48BA-8D6C-34993B42A9C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453D5D0F-0B3B-4FC7-A53D-2A92E36036E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554757F-DD8A-4ECF-8D97-60ECE693AD7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464A518-14FF-4DAE-9804-50A202B9206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BA92498-7CC2-4EA9-B9BB-8360084D22E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6E0EFB06-4909-419C-B8E3-1857E0B0EBDE}"/>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854B04A-E4AA-4D50-BA75-DF05AC20C374}"/>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A92FB06-FB50-434F-93F3-BCC920156427}"/>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8B53285-DEE5-4D02-95E1-BCD08DC854C9}"/>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F189081-7D5E-45A8-8C0C-0CB4253B911A}"/>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A1C37C5-AF57-4D7B-8689-FE3669A2626D}"/>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6D439F30-3567-4512-994C-60A2535340DA}"/>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164FD0A1-7615-446E-882A-2396016A76FB}"/>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69EA5F48-7A4F-4CD9-B9BE-0239B851C56B}"/>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8" name="フローチャート: 判断 427">
          <a:extLst>
            <a:ext uri="{FF2B5EF4-FFF2-40B4-BE49-F238E27FC236}">
              <a16:creationId xmlns:a16="http://schemas.microsoft.com/office/drawing/2014/main" id="{2F0AA4A8-31D5-4096-A85A-AF6FE393D72F}"/>
            </a:ext>
          </a:extLst>
        </xdr:cNvPr>
        <xdr:cNvSpPr/>
      </xdr:nvSpPr>
      <xdr:spPr>
        <a:xfrm>
          <a:off x="1202944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9" name="フローチャート: 判断 428">
          <a:extLst>
            <a:ext uri="{FF2B5EF4-FFF2-40B4-BE49-F238E27FC236}">
              <a16:creationId xmlns:a16="http://schemas.microsoft.com/office/drawing/2014/main" id="{4CCD6B5F-0E86-4821-98F6-C1ACA0738061}"/>
            </a:ext>
          </a:extLst>
        </xdr:cNvPr>
        <xdr:cNvSpPr/>
      </xdr:nvSpPr>
      <xdr:spPr>
        <a:xfrm>
          <a:off x="1123188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6304DA7-A44B-46C8-ACFA-47CE9FC909B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26CF94-3B32-473A-A3FD-71C3630554E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E8A648A-90B2-4623-80B3-3B4EC33DFFE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F33946-B4BF-4555-BA5E-05BC85B496A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968D507-7D15-4328-9BC6-63A9647E24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435" name="楕円 434">
          <a:extLst>
            <a:ext uri="{FF2B5EF4-FFF2-40B4-BE49-F238E27FC236}">
              <a16:creationId xmlns:a16="http://schemas.microsoft.com/office/drawing/2014/main" id="{E49FBFF6-1C74-4953-BFA4-43B3A319A83B}"/>
            </a:ext>
          </a:extLst>
        </xdr:cNvPr>
        <xdr:cNvSpPr/>
      </xdr:nvSpPr>
      <xdr:spPr>
        <a:xfrm>
          <a:off x="14325600" y="58623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33267BD-81D0-42BF-ABC2-8768C2103DA5}"/>
            </a:ext>
          </a:extLst>
        </xdr:cNvPr>
        <xdr:cNvSpPr txBox="1"/>
      </xdr:nvSpPr>
      <xdr:spPr>
        <a:xfrm>
          <a:off x="14414500"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74930</xdr:rowOff>
    </xdr:from>
    <xdr:to>
      <xdr:col>81</xdr:col>
      <xdr:colOff>101600</xdr:colOff>
      <xdr:row>35</xdr:row>
      <xdr:rowOff>5080</xdr:rowOff>
    </xdr:to>
    <xdr:sp macro="" textlink="">
      <xdr:nvSpPr>
        <xdr:cNvPr id="437" name="楕円 436">
          <a:extLst>
            <a:ext uri="{FF2B5EF4-FFF2-40B4-BE49-F238E27FC236}">
              <a16:creationId xmlns:a16="http://schemas.microsoft.com/office/drawing/2014/main" id="{D8DF3E31-BC2D-4809-B54A-DE472EBD3E07}"/>
            </a:ext>
          </a:extLst>
        </xdr:cNvPr>
        <xdr:cNvSpPr/>
      </xdr:nvSpPr>
      <xdr:spPr>
        <a:xfrm>
          <a:off x="13578840" y="577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125730</xdr:rowOff>
    </xdr:from>
    <xdr:to>
      <xdr:col>85</xdr:col>
      <xdr:colOff>127000</xdr:colOff>
      <xdr:row>35</xdr:row>
      <xdr:rowOff>41910</xdr:rowOff>
    </xdr:to>
    <xdr:cxnSp macro="">
      <xdr:nvCxnSpPr>
        <xdr:cNvPr id="438" name="直線コネクタ 437">
          <a:extLst>
            <a:ext uri="{FF2B5EF4-FFF2-40B4-BE49-F238E27FC236}">
              <a16:creationId xmlns:a16="http://schemas.microsoft.com/office/drawing/2014/main" id="{0C6D2093-F913-4DE9-8B3F-B3E3C9144A03}"/>
            </a:ext>
          </a:extLst>
        </xdr:cNvPr>
        <xdr:cNvCxnSpPr/>
      </xdr:nvCxnSpPr>
      <xdr:spPr>
        <a:xfrm>
          <a:off x="13629640" y="5825490"/>
          <a:ext cx="7467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156845</xdr:rowOff>
    </xdr:from>
    <xdr:to>
      <xdr:col>76</xdr:col>
      <xdr:colOff>165100</xdr:colOff>
      <xdr:row>34</xdr:row>
      <xdr:rowOff>86995</xdr:rowOff>
    </xdr:to>
    <xdr:sp macro="" textlink="">
      <xdr:nvSpPr>
        <xdr:cNvPr id="439" name="楕円 438">
          <a:extLst>
            <a:ext uri="{FF2B5EF4-FFF2-40B4-BE49-F238E27FC236}">
              <a16:creationId xmlns:a16="http://schemas.microsoft.com/office/drawing/2014/main" id="{5F06AE51-5A57-4377-9244-4A4594A8CF89}"/>
            </a:ext>
          </a:extLst>
        </xdr:cNvPr>
        <xdr:cNvSpPr/>
      </xdr:nvSpPr>
      <xdr:spPr>
        <a:xfrm>
          <a:off x="12804140" y="5688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36195</xdr:rowOff>
    </xdr:from>
    <xdr:to>
      <xdr:col>81</xdr:col>
      <xdr:colOff>50800</xdr:colOff>
      <xdr:row>34</xdr:row>
      <xdr:rowOff>125730</xdr:rowOff>
    </xdr:to>
    <xdr:cxnSp macro="">
      <xdr:nvCxnSpPr>
        <xdr:cNvPr id="440" name="直線コネクタ 439">
          <a:extLst>
            <a:ext uri="{FF2B5EF4-FFF2-40B4-BE49-F238E27FC236}">
              <a16:creationId xmlns:a16="http://schemas.microsoft.com/office/drawing/2014/main" id="{E3C54185-7717-4508-B0A3-47A29D5CD591}"/>
            </a:ext>
          </a:extLst>
        </xdr:cNvPr>
        <xdr:cNvCxnSpPr/>
      </xdr:nvCxnSpPr>
      <xdr:spPr>
        <a:xfrm>
          <a:off x="12854940" y="5735955"/>
          <a:ext cx="7747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65405</xdr:rowOff>
    </xdr:from>
    <xdr:to>
      <xdr:col>72</xdr:col>
      <xdr:colOff>38100</xdr:colOff>
      <xdr:row>33</xdr:row>
      <xdr:rowOff>167005</xdr:rowOff>
    </xdr:to>
    <xdr:sp macro="" textlink="">
      <xdr:nvSpPr>
        <xdr:cNvPr id="441" name="楕円 440">
          <a:extLst>
            <a:ext uri="{FF2B5EF4-FFF2-40B4-BE49-F238E27FC236}">
              <a16:creationId xmlns:a16="http://schemas.microsoft.com/office/drawing/2014/main" id="{8A2B789F-B1BF-455D-A75B-D65750ECB116}"/>
            </a:ext>
          </a:extLst>
        </xdr:cNvPr>
        <xdr:cNvSpPr/>
      </xdr:nvSpPr>
      <xdr:spPr>
        <a:xfrm>
          <a:off x="12029440" y="5597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116205</xdr:rowOff>
    </xdr:from>
    <xdr:to>
      <xdr:col>76</xdr:col>
      <xdr:colOff>114300</xdr:colOff>
      <xdr:row>34</xdr:row>
      <xdr:rowOff>36195</xdr:rowOff>
    </xdr:to>
    <xdr:cxnSp macro="">
      <xdr:nvCxnSpPr>
        <xdr:cNvPr id="442" name="直線コネクタ 441">
          <a:extLst>
            <a:ext uri="{FF2B5EF4-FFF2-40B4-BE49-F238E27FC236}">
              <a16:creationId xmlns:a16="http://schemas.microsoft.com/office/drawing/2014/main" id="{70F99980-1CCE-4C1F-BEAB-8E7A6E6D296C}"/>
            </a:ext>
          </a:extLst>
        </xdr:cNvPr>
        <xdr:cNvCxnSpPr/>
      </xdr:nvCxnSpPr>
      <xdr:spPr>
        <a:xfrm>
          <a:off x="12072620" y="5648325"/>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147320</xdr:rowOff>
    </xdr:from>
    <xdr:to>
      <xdr:col>67</xdr:col>
      <xdr:colOff>101600</xdr:colOff>
      <xdr:row>33</xdr:row>
      <xdr:rowOff>77470</xdr:rowOff>
    </xdr:to>
    <xdr:sp macro="" textlink="">
      <xdr:nvSpPr>
        <xdr:cNvPr id="443" name="楕円 442">
          <a:extLst>
            <a:ext uri="{FF2B5EF4-FFF2-40B4-BE49-F238E27FC236}">
              <a16:creationId xmlns:a16="http://schemas.microsoft.com/office/drawing/2014/main" id="{34FE14D3-4802-46A2-A0D4-225002F9ADD3}"/>
            </a:ext>
          </a:extLst>
        </xdr:cNvPr>
        <xdr:cNvSpPr/>
      </xdr:nvSpPr>
      <xdr:spPr>
        <a:xfrm>
          <a:off x="11231880" y="551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26670</xdr:rowOff>
    </xdr:from>
    <xdr:to>
      <xdr:col>71</xdr:col>
      <xdr:colOff>177800</xdr:colOff>
      <xdr:row>33</xdr:row>
      <xdr:rowOff>116205</xdr:rowOff>
    </xdr:to>
    <xdr:cxnSp macro="">
      <xdr:nvCxnSpPr>
        <xdr:cNvPr id="444" name="直線コネクタ 443">
          <a:extLst>
            <a:ext uri="{FF2B5EF4-FFF2-40B4-BE49-F238E27FC236}">
              <a16:creationId xmlns:a16="http://schemas.microsoft.com/office/drawing/2014/main" id="{64853BD1-ED8A-4B66-9913-9B17FF931325}"/>
            </a:ext>
          </a:extLst>
        </xdr:cNvPr>
        <xdr:cNvCxnSpPr/>
      </xdr:nvCxnSpPr>
      <xdr:spPr>
        <a:xfrm>
          <a:off x="11282680" y="5558790"/>
          <a:ext cx="78994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E018085-17E9-4207-9EB3-70FAF8B4A042}"/>
            </a:ext>
          </a:extLst>
        </xdr:cNvPr>
        <xdr:cNvSpPr txBox="1"/>
      </xdr:nvSpPr>
      <xdr:spPr>
        <a:xfrm>
          <a:off x="13437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A811B1D4-8F12-4ABF-B3CC-500035BC2D1A}"/>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7787268-2515-40B6-A153-06F7F880CB89}"/>
            </a:ext>
          </a:extLst>
        </xdr:cNvPr>
        <xdr:cNvSpPr txBox="1"/>
      </xdr:nvSpPr>
      <xdr:spPr>
        <a:xfrm>
          <a:off x="119005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0C483F8-DEBF-494B-ABBF-B390CB72CCC0}"/>
            </a:ext>
          </a:extLst>
        </xdr:cNvPr>
        <xdr:cNvSpPr txBox="1"/>
      </xdr:nvSpPr>
      <xdr:spPr>
        <a:xfrm>
          <a:off x="1110298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21607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EDBC06C-1B66-4230-AC42-60CAFFD30ED1}"/>
            </a:ext>
          </a:extLst>
        </xdr:cNvPr>
        <xdr:cNvSpPr txBox="1"/>
      </xdr:nvSpPr>
      <xdr:spPr>
        <a:xfrm>
          <a:off x="134372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103522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659681D-438B-4F9F-B5F4-4BAD6C68237D}"/>
            </a:ext>
          </a:extLst>
        </xdr:cNvPr>
        <xdr:cNvSpPr txBox="1"/>
      </xdr:nvSpPr>
      <xdr:spPr>
        <a:xfrm>
          <a:off x="12675244" y="54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12082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121B7BB-51F3-4E3A-942A-82B8FD0C80A0}"/>
            </a:ext>
          </a:extLst>
        </xdr:cNvPr>
        <xdr:cNvSpPr txBox="1"/>
      </xdr:nvSpPr>
      <xdr:spPr>
        <a:xfrm>
          <a:off x="11900544" y="53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93997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2D07FD1-9EEC-4CCE-8489-0FDA59EC7063}"/>
            </a:ext>
          </a:extLst>
        </xdr:cNvPr>
        <xdr:cNvSpPr txBox="1"/>
      </xdr:nvSpPr>
      <xdr:spPr>
        <a:xfrm>
          <a:off x="11102984" y="52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39BD696-B79E-4F47-B351-17CDD431CA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C284B1C-F97F-4E84-A731-D632E56BBA5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2F3EEC3-FDF5-42E0-9654-1296A6945BD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77DA21A-9B7A-4474-B844-213BA7EADA9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6F4A23A-BA9C-4FA2-9995-BE109F25895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9A3748D-BC13-49F9-A03F-F1BBC642204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9C43884-9D0F-4206-9C00-58A82CDB8A9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1D587C7-571B-4526-ABD1-9BCE6D6695D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A70463B-FC00-46C4-A676-F419412E2D0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CADDFCB-548A-4B63-8771-FDF9B7AD45B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D67EA17-3F12-457C-A4E8-8C6D0B08D99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D059FD9-21CA-41A3-9277-CF613001A4A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27F7C73-8C52-4A92-BF94-FC4EE54FC54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4100908-D80C-4FF3-8E1D-FA625A87148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F1F5584-95CF-449F-82D2-37EDCB388BF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DC18DE5-0734-45B4-9EC3-913D77468F1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E2AD0FB-C188-4DB4-AD2E-D816155226F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1FFEF808-8B01-4A6D-AC83-7E5803F77D5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F842B776-4B1B-4FEB-AEA8-97C7E0A1AC2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0060E82-FC66-4FD6-ADF4-B8702B801A7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BF6CB00-D778-4497-8960-89D68119749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CC00EBF4-EA06-4FB6-A0AB-6618296539D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D3953FD-FC23-4772-99E5-4B59FCC5DB8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9F641324-5C0E-4E96-8B37-DF6388242810}"/>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8545455-344D-4BB1-9FF2-266B16DBAED2}"/>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1CD78C3-F795-48C6-B77D-4CB970E96C44}"/>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4D73614B-5546-49B5-BC0B-411888AEA743}"/>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218EA335-82DB-400C-B963-60C212A60B09}"/>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D143954-B8AD-47C3-A02C-7566F3588A65}"/>
            </a:ext>
          </a:extLst>
        </xdr:cNvPr>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FCDD83F9-B201-4FFB-AA25-C3FC2E08CE99}"/>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17659D65-F299-40E4-8F28-AC52480803AE}"/>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ED444F35-05CF-4037-A47A-25056A987A13}"/>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5" name="フローチャート: 判断 484">
          <a:extLst>
            <a:ext uri="{FF2B5EF4-FFF2-40B4-BE49-F238E27FC236}">
              <a16:creationId xmlns:a16="http://schemas.microsoft.com/office/drawing/2014/main" id="{9D78CF91-74F0-4C53-8DFD-CBECBDC88D82}"/>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6" name="フローチャート: 判断 485">
          <a:extLst>
            <a:ext uri="{FF2B5EF4-FFF2-40B4-BE49-F238E27FC236}">
              <a16:creationId xmlns:a16="http://schemas.microsoft.com/office/drawing/2014/main" id="{0FF2CBB9-59FE-4217-92A1-0E9F66388C02}"/>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2FCF0F4-9A05-4423-ABEE-9087C7CADC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9272A33-98C2-4EF8-B5B6-FFCBB363964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283E76-EE87-4F69-81EA-6431AB59E91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0286AE2-66B5-45E0-8F74-95C131C5E08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6091AA8-5B4B-44F9-87DE-6C56DA3BCBA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92" name="楕円 491">
          <a:extLst>
            <a:ext uri="{FF2B5EF4-FFF2-40B4-BE49-F238E27FC236}">
              <a16:creationId xmlns:a16="http://schemas.microsoft.com/office/drawing/2014/main" id="{51CDE9B3-5A9D-47AD-B8C5-FF5645A96FE6}"/>
            </a:ext>
          </a:extLst>
        </xdr:cNvPr>
        <xdr:cNvSpPr/>
      </xdr:nvSpPr>
      <xdr:spPr>
        <a:xfrm>
          <a:off x="194589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D15A81A8-F1FA-4481-B7CD-C83D46E3287B}"/>
            </a:ext>
          </a:extLst>
        </xdr:cNvPr>
        <xdr:cNvSpPr txBox="1"/>
      </xdr:nvSpPr>
      <xdr:spPr>
        <a:xfrm>
          <a:off x="1954784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494" name="楕円 493">
          <a:extLst>
            <a:ext uri="{FF2B5EF4-FFF2-40B4-BE49-F238E27FC236}">
              <a16:creationId xmlns:a16="http://schemas.microsoft.com/office/drawing/2014/main" id="{198C46F3-AD1C-4E8B-823B-BF3F943CAABB}"/>
            </a:ext>
          </a:extLst>
        </xdr:cNvPr>
        <xdr:cNvSpPr/>
      </xdr:nvSpPr>
      <xdr:spPr>
        <a:xfrm>
          <a:off x="18735040" y="682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0</xdr:rowOff>
    </xdr:to>
    <xdr:cxnSp macro="">
      <xdr:nvCxnSpPr>
        <xdr:cNvPr id="495" name="直線コネクタ 494">
          <a:extLst>
            <a:ext uri="{FF2B5EF4-FFF2-40B4-BE49-F238E27FC236}">
              <a16:creationId xmlns:a16="http://schemas.microsoft.com/office/drawing/2014/main" id="{F86BC7E2-8618-46E4-8EA5-3040259563E5}"/>
            </a:ext>
          </a:extLst>
        </xdr:cNvPr>
        <xdr:cNvCxnSpPr/>
      </xdr:nvCxnSpPr>
      <xdr:spPr>
        <a:xfrm flipV="1">
          <a:off x="18778220" y="68732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120650</xdr:rowOff>
    </xdr:from>
    <xdr:to>
      <xdr:col>107</xdr:col>
      <xdr:colOff>101600</xdr:colOff>
      <xdr:row>41</xdr:row>
      <xdr:rowOff>50800</xdr:rowOff>
    </xdr:to>
    <xdr:sp macro="" textlink="">
      <xdr:nvSpPr>
        <xdr:cNvPr id="496" name="楕円 495">
          <a:extLst>
            <a:ext uri="{FF2B5EF4-FFF2-40B4-BE49-F238E27FC236}">
              <a16:creationId xmlns:a16="http://schemas.microsoft.com/office/drawing/2014/main" id="{5D2F13C9-1F1C-4F4E-B786-BC484AAAA8AA}"/>
            </a:ext>
          </a:extLst>
        </xdr:cNvPr>
        <xdr:cNvSpPr/>
      </xdr:nvSpPr>
      <xdr:spPr>
        <a:xfrm>
          <a:off x="17937480" y="682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0</xdr:rowOff>
    </xdr:from>
    <xdr:to>
      <xdr:col>111</xdr:col>
      <xdr:colOff>177800</xdr:colOff>
      <xdr:row>41</xdr:row>
      <xdr:rowOff>0</xdr:rowOff>
    </xdr:to>
    <xdr:cxnSp macro="">
      <xdr:nvCxnSpPr>
        <xdr:cNvPr id="497" name="直線コネクタ 496">
          <a:extLst>
            <a:ext uri="{FF2B5EF4-FFF2-40B4-BE49-F238E27FC236}">
              <a16:creationId xmlns:a16="http://schemas.microsoft.com/office/drawing/2014/main" id="{FE99AC75-7555-48A6-ABAD-587A8BB9C046}"/>
            </a:ext>
          </a:extLst>
        </xdr:cNvPr>
        <xdr:cNvCxnSpPr/>
      </xdr:nvCxnSpPr>
      <xdr:spPr>
        <a:xfrm>
          <a:off x="17988280" y="6873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120650</xdr:rowOff>
    </xdr:from>
    <xdr:to>
      <xdr:col>102</xdr:col>
      <xdr:colOff>165100</xdr:colOff>
      <xdr:row>41</xdr:row>
      <xdr:rowOff>50800</xdr:rowOff>
    </xdr:to>
    <xdr:sp macro="" textlink="">
      <xdr:nvSpPr>
        <xdr:cNvPr id="498" name="楕円 497">
          <a:extLst>
            <a:ext uri="{FF2B5EF4-FFF2-40B4-BE49-F238E27FC236}">
              <a16:creationId xmlns:a16="http://schemas.microsoft.com/office/drawing/2014/main" id="{CEC43306-9C9B-455C-9E17-592E80229701}"/>
            </a:ext>
          </a:extLst>
        </xdr:cNvPr>
        <xdr:cNvSpPr/>
      </xdr:nvSpPr>
      <xdr:spPr>
        <a:xfrm>
          <a:off x="17162780" y="682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0</xdr:rowOff>
    </xdr:from>
    <xdr:to>
      <xdr:col>107</xdr:col>
      <xdr:colOff>50800</xdr:colOff>
      <xdr:row>41</xdr:row>
      <xdr:rowOff>0</xdr:rowOff>
    </xdr:to>
    <xdr:cxnSp macro="">
      <xdr:nvCxnSpPr>
        <xdr:cNvPr id="499" name="直線コネクタ 498">
          <a:extLst>
            <a:ext uri="{FF2B5EF4-FFF2-40B4-BE49-F238E27FC236}">
              <a16:creationId xmlns:a16="http://schemas.microsoft.com/office/drawing/2014/main" id="{6780C07D-2D83-4FFF-B465-931BDE584387}"/>
            </a:ext>
          </a:extLst>
        </xdr:cNvPr>
        <xdr:cNvCxnSpPr/>
      </xdr:nvCxnSpPr>
      <xdr:spPr>
        <a:xfrm>
          <a:off x="17213580" y="6873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500" name="楕円 499">
          <a:extLst>
            <a:ext uri="{FF2B5EF4-FFF2-40B4-BE49-F238E27FC236}">
              <a16:creationId xmlns:a16="http://schemas.microsoft.com/office/drawing/2014/main" id="{9FC63B96-5B12-4D2E-94FA-C451FFDA9C73}"/>
            </a:ext>
          </a:extLst>
        </xdr:cNvPr>
        <xdr:cNvSpPr/>
      </xdr:nvSpPr>
      <xdr:spPr>
        <a:xfrm>
          <a:off x="16388080" y="683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0</xdr:rowOff>
    </xdr:from>
    <xdr:to>
      <xdr:col>102</xdr:col>
      <xdr:colOff>114300</xdr:colOff>
      <xdr:row>41</xdr:row>
      <xdr:rowOff>3810</xdr:rowOff>
    </xdr:to>
    <xdr:cxnSp macro="">
      <xdr:nvCxnSpPr>
        <xdr:cNvPr id="501" name="直線コネクタ 500">
          <a:extLst>
            <a:ext uri="{FF2B5EF4-FFF2-40B4-BE49-F238E27FC236}">
              <a16:creationId xmlns:a16="http://schemas.microsoft.com/office/drawing/2014/main" id="{7D5278A3-0A08-4A28-9A57-FF2D11231DD5}"/>
            </a:ext>
          </a:extLst>
        </xdr:cNvPr>
        <xdr:cNvCxnSpPr/>
      </xdr:nvCxnSpPr>
      <xdr:spPr>
        <a:xfrm flipV="1">
          <a:off x="16431260" y="68732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1443BE9-97B4-4D99-877E-C679B571E681}"/>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1BAC85F2-159E-4B5E-9E9B-622FCE96708C}"/>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7130ADE-7530-4C08-BF81-22BEA0522449}"/>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57DE027-58AE-4489-8593-59CC5D202EE7}"/>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80CA067D-9E96-4E54-B251-271F90215615}"/>
            </a:ext>
          </a:extLst>
        </xdr:cNvPr>
        <xdr:cNvSpPr txBox="1"/>
      </xdr:nvSpPr>
      <xdr:spPr>
        <a:xfrm>
          <a:off x="185611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41927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F1EE0DD-9609-4680-90DA-4B017ADF64A9}"/>
            </a:ext>
          </a:extLst>
        </xdr:cNvPr>
        <xdr:cNvSpPr txBox="1"/>
      </xdr:nvSpPr>
      <xdr:spPr>
        <a:xfrm>
          <a:off x="1777626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41927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A62B6A9-DC86-4BDC-ACA1-293106D72A81}"/>
            </a:ext>
          </a:extLst>
        </xdr:cNvPr>
        <xdr:cNvSpPr txBox="1"/>
      </xdr:nvSpPr>
      <xdr:spPr>
        <a:xfrm>
          <a:off x="1700156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6C688E7-DEA0-4490-ADD9-F07107FFBF18}"/>
            </a:ext>
          </a:extLst>
        </xdr:cNvPr>
        <xdr:cNvSpPr txBox="1"/>
      </xdr:nvSpPr>
      <xdr:spPr>
        <a:xfrm>
          <a:off x="1622686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74574E7-4929-4C74-AC0A-ED57FFE70AC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0847266-F72F-457A-AD0D-F8219B0D493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BAB9FD0-360F-4C23-8563-02669C73C5D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ACF350E-27CC-4D03-B0A2-E905AC303C3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21DF3B3E-10C5-4881-A7F2-6A6E1FE1476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2606A200-80FC-4B40-8C3B-6A5146337FF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3338C1C-3D99-4F97-8B2D-6230C67A9D8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D964A67-B770-42FD-829E-F93DD7AABDD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E573A46-ADCC-4708-ADC2-76E8EE67386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3765416-F8C8-4696-9AD6-93AB5779E92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21B454D-8151-4356-A1EA-92416842E05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2102BC3-DB91-4A87-9EE5-DFD1BD476CE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B2A2EDDF-B7A5-4B03-A6FA-02627FFEEEB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E4F91288-AEEF-4DCD-B219-FEA982CB9AC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D001E499-7078-40ED-86B8-1033B351AA5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F4CD1CD-C4A7-4987-92F1-5AE9AFE888A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AAE7AB5-2A05-47C0-B461-BB3CCA90A7F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21DCE67-7C55-404D-9E6D-303D38085A9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689AD24-1BD6-4878-9A28-57012895719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F9D67C6-0733-4BCF-BFD9-9F0306813FF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4D03093-0427-4293-A01A-51A16F4F198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5203298-8908-49C1-A147-3E2B6BE1D47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E72CB852-662F-488A-AF27-F761DCD9130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79FCB9B-4198-4316-AD02-53BCD543F06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736082CA-D408-433B-97F2-A323DF0A1C67}"/>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114648F-F663-4573-B6F9-92BBE59D1DA3}"/>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4468B811-9C0F-4C86-AB98-477CE01A6014}"/>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BF01BEB2-43FD-49AC-B042-E4A3789B3CF3}"/>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EDA01ADF-D47B-42C7-AA0C-99F1602AA7B3}"/>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F1D8847-5B65-4516-8635-E106B0927E90}"/>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F26544C7-CC36-4FA6-8BEB-0D57F9BC6EE2}"/>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75CAE71D-4067-4763-9687-77CF874E8FD2}"/>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93D4A80C-256B-46F2-B993-71FB8818C690}"/>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3" name="フローチャート: 判断 542">
          <a:extLst>
            <a:ext uri="{FF2B5EF4-FFF2-40B4-BE49-F238E27FC236}">
              <a16:creationId xmlns:a16="http://schemas.microsoft.com/office/drawing/2014/main" id="{B87D021B-D269-47E6-B93B-5A2598070C8C}"/>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FA04EF40-5B5C-45BC-AE24-225955A21DE4}"/>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F66C86E-8EF7-449E-A9A7-B8D4E82866B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0325CD6-B885-4929-B58A-B66BEAB19E2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97AC9B8-96A7-4E01-9DF7-474972B65FE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154A8C8-5A0F-47D8-B20B-00BCE06B1DD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18ACE13-B1E7-43FF-AA4B-CF51A2ED7AE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550" name="楕円 549">
          <a:extLst>
            <a:ext uri="{FF2B5EF4-FFF2-40B4-BE49-F238E27FC236}">
              <a16:creationId xmlns:a16="http://schemas.microsoft.com/office/drawing/2014/main" id="{39C25024-3093-49F6-8C74-D814834E244F}"/>
            </a:ext>
          </a:extLst>
        </xdr:cNvPr>
        <xdr:cNvSpPr/>
      </xdr:nvSpPr>
      <xdr:spPr>
        <a:xfrm>
          <a:off x="14325600" y="102400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278865C-CF19-4D21-8273-F03A76E55436}"/>
            </a:ext>
          </a:extLst>
        </xdr:cNvPr>
        <xdr:cNvSpPr txBox="1"/>
      </xdr:nvSpPr>
      <xdr:spPr>
        <a:xfrm>
          <a:off x="144145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52" name="楕円 551">
          <a:extLst>
            <a:ext uri="{FF2B5EF4-FFF2-40B4-BE49-F238E27FC236}">
              <a16:creationId xmlns:a16="http://schemas.microsoft.com/office/drawing/2014/main" id="{4DEB115B-04AB-4BDE-985C-3C35A33FC26B}"/>
            </a:ext>
          </a:extLst>
        </xdr:cNvPr>
        <xdr:cNvSpPr/>
      </xdr:nvSpPr>
      <xdr:spPr>
        <a:xfrm>
          <a:off x="1357884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64770</xdr:rowOff>
    </xdr:to>
    <xdr:cxnSp macro="">
      <xdr:nvCxnSpPr>
        <xdr:cNvPr id="553" name="直線コネクタ 552">
          <a:extLst>
            <a:ext uri="{FF2B5EF4-FFF2-40B4-BE49-F238E27FC236}">
              <a16:creationId xmlns:a16="http://schemas.microsoft.com/office/drawing/2014/main" id="{6BEA6E51-F93B-4CCE-BFE1-C1DD09E567DD}"/>
            </a:ext>
          </a:extLst>
        </xdr:cNvPr>
        <xdr:cNvCxnSpPr/>
      </xdr:nvCxnSpPr>
      <xdr:spPr>
        <a:xfrm>
          <a:off x="13629640" y="1026604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554" name="楕円 553">
          <a:extLst>
            <a:ext uri="{FF2B5EF4-FFF2-40B4-BE49-F238E27FC236}">
              <a16:creationId xmlns:a16="http://schemas.microsoft.com/office/drawing/2014/main" id="{5BE49A65-1290-4191-B71F-44978A54CE62}"/>
            </a:ext>
          </a:extLst>
        </xdr:cNvPr>
        <xdr:cNvSpPr/>
      </xdr:nvSpPr>
      <xdr:spPr>
        <a:xfrm>
          <a:off x="1280414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40005</xdr:rowOff>
    </xdr:to>
    <xdr:cxnSp macro="">
      <xdr:nvCxnSpPr>
        <xdr:cNvPr id="555" name="直線コネクタ 554">
          <a:extLst>
            <a:ext uri="{FF2B5EF4-FFF2-40B4-BE49-F238E27FC236}">
              <a16:creationId xmlns:a16="http://schemas.microsoft.com/office/drawing/2014/main" id="{AEB4882A-50E0-4AB9-977B-FFBD4942CA62}"/>
            </a:ext>
          </a:extLst>
        </xdr:cNvPr>
        <xdr:cNvCxnSpPr/>
      </xdr:nvCxnSpPr>
      <xdr:spPr>
        <a:xfrm>
          <a:off x="12854940" y="1025271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56" name="楕円 555">
          <a:extLst>
            <a:ext uri="{FF2B5EF4-FFF2-40B4-BE49-F238E27FC236}">
              <a16:creationId xmlns:a16="http://schemas.microsoft.com/office/drawing/2014/main" id="{BE61AE0D-5DF8-497A-8222-285E947B827A}"/>
            </a:ext>
          </a:extLst>
        </xdr:cNvPr>
        <xdr:cNvSpPr/>
      </xdr:nvSpPr>
      <xdr:spPr>
        <a:xfrm>
          <a:off x="12029440" y="1018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xdr:rowOff>
    </xdr:from>
    <xdr:to>
      <xdr:col>76</xdr:col>
      <xdr:colOff>114300</xdr:colOff>
      <xdr:row>61</xdr:row>
      <xdr:rowOff>26670</xdr:rowOff>
    </xdr:to>
    <xdr:cxnSp macro="">
      <xdr:nvCxnSpPr>
        <xdr:cNvPr id="557" name="直線コネクタ 556">
          <a:extLst>
            <a:ext uri="{FF2B5EF4-FFF2-40B4-BE49-F238E27FC236}">
              <a16:creationId xmlns:a16="http://schemas.microsoft.com/office/drawing/2014/main" id="{048BC3B5-4D86-4EBD-9E1D-6EEF43F8DE07}"/>
            </a:ext>
          </a:extLst>
        </xdr:cNvPr>
        <xdr:cNvCxnSpPr/>
      </xdr:nvCxnSpPr>
      <xdr:spPr>
        <a:xfrm>
          <a:off x="12072620" y="1022794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58" name="楕円 557">
          <a:extLst>
            <a:ext uri="{FF2B5EF4-FFF2-40B4-BE49-F238E27FC236}">
              <a16:creationId xmlns:a16="http://schemas.microsoft.com/office/drawing/2014/main" id="{84F30A69-318A-4D72-8BFD-5F73EBEE0A6A}"/>
            </a:ext>
          </a:extLst>
        </xdr:cNvPr>
        <xdr:cNvSpPr/>
      </xdr:nvSpPr>
      <xdr:spPr>
        <a:xfrm>
          <a:off x="112318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xdr:rowOff>
    </xdr:from>
    <xdr:to>
      <xdr:col>71</xdr:col>
      <xdr:colOff>177800</xdr:colOff>
      <xdr:row>61</xdr:row>
      <xdr:rowOff>26670</xdr:rowOff>
    </xdr:to>
    <xdr:cxnSp macro="">
      <xdr:nvCxnSpPr>
        <xdr:cNvPr id="559" name="直線コネクタ 558">
          <a:extLst>
            <a:ext uri="{FF2B5EF4-FFF2-40B4-BE49-F238E27FC236}">
              <a16:creationId xmlns:a16="http://schemas.microsoft.com/office/drawing/2014/main" id="{3947331B-FA08-4008-AEA9-01E9EF93FE47}"/>
            </a:ext>
          </a:extLst>
        </xdr:cNvPr>
        <xdr:cNvCxnSpPr/>
      </xdr:nvCxnSpPr>
      <xdr:spPr>
        <a:xfrm flipV="1">
          <a:off x="11282680" y="1022794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54827FD3-66D3-4AE0-A32B-33AF31F2E74C}"/>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78D6114A-B410-43BC-90F7-8662A088337A}"/>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2" name="n_3aveValue【学校施設】&#10;有形固定資産減価償却率">
          <a:extLst>
            <a:ext uri="{FF2B5EF4-FFF2-40B4-BE49-F238E27FC236}">
              <a16:creationId xmlns:a16="http://schemas.microsoft.com/office/drawing/2014/main" id="{772055BF-4D5E-4F2D-87E8-B050E75977F7}"/>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F33BD2EE-AB9B-4D24-8854-99F49B53ACEE}"/>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64" name="n_1mainValue【学校施設】&#10;有形固定資産減価償却率">
          <a:extLst>
            <a:ext uri="{FF2B5EF4-FFF2-40B4-BE49-F238E27FC236}">
              <a16:creationId xmlns:a16="http://schemas.microsoft.com/office/drawing/2014/main" id="{DE0A0AC2-4F5D-4830-B50D-20E74F0A4B1F}"/>
            </a:ext>
          </a:extLst>
        </xdr:cNvPr>
        <xdr:cNvSpPr txBox="1"/>
      </xdr:nvSpPr>
      <xdr:spPr>
        <a:xfrm>
          <a:off x="134372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565" name="n_2mainValue【学校施設】&#10;有形固定資産減価償却率">
          <a:extLst>
            <a:ext uri="{FF2B5EF4-FFF2-40B4-BE49-F238E27FC236}">
              <a16:creationId xmlns:a16="http://schemas.microsoft.com/office/drawing/2014/main" id="{F7A360A0-58E9-41F2-AE8D-13ED65B491A3}"/>
            </a:ext>
          </a:extLst>
        </xdr:cNvPr>
        <xdr:cNvSpPr txBox="1"/>
      </xdr:nvSpPr>
      <xdr:spPr>
        <a:xfrm>
          <a:off x="126752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43832</xdr:rowOff>
    </xdr:from>
    <xdr:ext cx="405111" cy="259045"/>
    <xdr:sp macro="" textlink="">
      <xdr:nvSpPr>
        <xdr:cNvPr id="566" name="n_3mainValue【学校施設】&#10;有形固定資産減価償却率">
          <a:extLst>
            <a:ext uri="{FF2B5EF4-FFF2-40B4-BE49-F238E27FC236}">
              <a16:creationId xmlns:a16="http://schemas.microsoft.com/office/drawing/2014/main" id="{97D15701-C741-46BF-B585-5EC50DA50F9F}"/>
            </a:ext>
          </a:extLst>
        </xdr:cNvPr>
        <xdr:cNvSpPr txBox="1"/>
      </xdr:nvSpPr>
      <xdr:spPr>
        <a:xfrm>
          <a:off x="119005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67" name="n_4mainValue【学校施設】&#10;有形固定資産減価償却率">
          <a:extLst>
            <a:ext uri="{FF2B5EF4-FFF2-40B4-BE49-F238E27FC236}">
              <a16:creationId xmlns:a16="http://schemas.microsoft.com/office/drawing/2014/main" id="{5666B04C-BA13-463C-A9CB-509E0FFA3ABB}"/>
            </a:ext>
          </a:extLst>
        </xdr:cNvPr>
        <xdr:cNvSpPr txBox="1"/>
      </xdr:nvSpPr>
      <xdr:spPr>
        <a:xfrm>
          <a:off x="1110298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D8FCBBF-5760-40E7-955E-6B2A256CC1D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4FB79DC-9A04-4D6C-9F09-94C64616BD8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B0327A7-2F3A-41FC-AA95-A444EC4C0C5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8207C17-CC39-4867-B099-CA082D96DB7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6B5D300-6D9C-4661-A0C6-50015D4DD70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FBE8FBC7-6E5D-4844-A9EE-3EF7AC91587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6C6A779-1C93-4B90-B07C-2E4DBC20E76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3E86FE8-C392-4B92-AC7B-1F7724D8A9B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B93E86F-4C50-4434-9262-2A8D0E6B9B3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2050E5B-CE89-4998-A492-323321A1D5D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83DFFB1-A3B4-46E7-B2CD-435DA182E69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74D6614-BA7D-4DC3-8469-A8992578EB4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D070B4C-900F-4F6A-95CC-1E1284ABFD0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3DB2874A-71FC-4390-A6EA-BC055A32437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8BB29EF-852E-4DD0-8C7B-BF8213E6A91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66EAFA50-705C-4B22-A3C7-D6515285942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766FA817-2218-405C-859A-A44F8E1F10F8}"/>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8968D859-3C50-47DF-876C-E6838A2516E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5A350B90-1F10-4A3E-9216-B00A8C81BBA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0326A77-74E1-4586-8FA7-A80602C0853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9DBFD7A7-A7B4-4B0D-8DD3-25A2F4EC0B4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3B36376-E033-4DB1-8A17-4CD796B3989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76BC3D9A-0215-4DC0-9496-1459EC6E7A2D}"/>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931758C6-434A-4E58-AFF8-7A14E3C1ABF9}"/>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E53CC8EF-AF41-4A52-96D2-5D8082AB758C}"/>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AD8DCB95-D2E4-4866-B4FF-42DEC7E7F44F}"/>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91AF642E-8D64-4BD3-B57F-C738ED225BAD}"/>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8E45D489-A702-44B4-BB21-B8DF4B43FDF5}"/>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A0B0839B-90A0-4B3E-B8B3-225013E365DA}"/>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8221B3FB-23DC-497B-BF68-603C44296729}"/>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15769AD9-63DD-4206-8F22-18BD14650D50}"/>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99" name="フローチャート: 判断 598">
          <a:extLst>
            <a:ext uri="{FF2B5EF4-FFF2-40B4-BE49-F238E27FC236}">
              <a16:creationId xmlns:a16="http://schemas.microsoft.com/office/drawing/2014/main" id="{802CC416-1292-4E4B-9CA2-6E35B6F8A802}"/>
            </a:ext>
          </a:extLst>
        </xdr:cNvPr>
        <xdr:cNvSpPr/>
      </xdr:nvSpPr>
      <xdr:spPr>
        <a:xfrm>
          <a:off x="1716278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00" name="フローチャート: 判断 599">
          <a:extLst>
            <a:ext uri="{FF2B5EF4-FFF2-40B4-BE49-F238E27FC236}">
              <a16:creationId xmlns:a16="http://schemas.microsoft.com/office/drawing/2014/main" id="{3642430B-7DE8-46C4-9711-3EBA589774A4}"/>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63AE204-2672-4D76-9510-794BBC1C71B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7B7A4C6-5A20-44A6-A868-1FEB4DD0C53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7B0A648-68C6-401F-B9C2-2DA516BE225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AE1DEB0-FEEA-4346-A8F9-686323C8DF1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6189981-FEB0-4AEA-8B37-202FA8C28B7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90018</xdr:rowOff>
    </xdr:from>
    <xdr:to>
      <xdr:col>116</xdr:col>
      <xdr:colOff>114300</xdr:colOff>
      <xdr:row>63</xdr:row>
      <xdr:rowOff>20168</xdr:rowOff>
    </xdr:to>
    <xdr:sp macro="" textlink="">
      <xdr:nvSpPr>
        <xdr:cNvPr id="606" name="楕円 605">
          <a:extLst>
            <a:ext uri="{FF2B5EF4-FFF2-40B4-BE49-F238E27FC236}">
              <a16:creationId xmlns:a16="http://schemas.microsoft.com/office/drawing/2014/main" id="{1149B647-4E29-41E9-A5A1-397C7F778116}"/>
            </a:ext>
          </a:extLst>
        </xdr:cNvPr>
        <xdr:cNvSpPr/>
      </xdr:nvSpPr>
      <xdr:spPr>
        <a:xfrm>
          <a:off x="19458940" y="10483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68445</xdr:rowOff>
    </xdr:from>
    <xdr:ext cx="469744" cy="259045"/>
    <xdr:sp macro="" textlink="">
      <xdr:nvSpPr>
        <xdr:cNvPr id="607" name="【学校施設】&#10;一人当たり面積該当値テキスト">
          <a:extLst>
            <a:ext uri="{FF2B5EF4-FFF2-40B4-BE49-F238E27FC236}">
              <a16:creationId xmlns:a16="http://schemas.microsoft.com/office/drawing/2014/main" id="{7A01F9DF-C66B-45E5-9F76-F3C8100C9226}"/>
            </a:ext>
          </a:extLst>
        </xdr:cNvPr>
        <xdr:cNvSpPr txBox="1"/>
      </xdr:nvSpPr>
      <xdr:spPr>
        <a:xfrm>
          <a:off x="19547840" y="104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94132</xdr:rowOff>
    </xdr:from>
    <xdr:to>
      <xdr:col>112</xdr:col>
      <xdr:colOff>38100</xdr:colOff>
      <xdr:row>63</xdr:row>
      <xdr:rowOff>24282</xdr:rowOff>
    </xdr:to>
    <xdr:sp macro="" textlink="">
      <xdr:nvSpPr>
        <xdr:cNvPr id="608" name="楕円 607">
          <a:extLst>
            <a:ext uri="{FF2B5EF4-FFF2-40B4-BE49-F238E27FC236}">
              <a16:creationId xmlns:a16="http://schemas.microsoft.com/office/drawing/2014/main" id="{EE9D3E8A-BDA9-41BC-9DBC-E7114B27058B}"/>
            </a:ext>
          </a:extLst>
        </xdr:cNvPr>
        <xdr:cNvSpPr/>
      </xdr:nvSpPr>
      <xdr:spPr>
        <a:xfrm>
          <a:off x="18735040" y="10487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140818</xdr:rowOff>
    </xdr:from>
    <xdr:to>
      <xdr:col>116</xdr:col>
      <xdr:colOff>63500</xdr:colOff>
      <xdr:row>62</xdr:row>
      <xdr:rowOff>144932</xdr:rowOff>
    </xdr:to>
    <xdr:cxnSp macro="">
      <xdr:nvCxnSpPr>
        <xdr:cNvPr id="609" name="直線コネクタ 608">
          <a:extLst>
            <a:ext uri="{FF2B5EF4-FFF2-40B4-BE49-F238E27FC236}">
              <a16:creationId xmlns:a16="http://schemas.microsoft.com/office/drawing/2014/main" id="{605BFCF4-A775-44C2-90D3-A84AD60C1DFC}"/>
            </a:ext>
          </a:extLst>
        </xdr:cNvPr>
        <xdr:cNvCxnSpPr/>
      </xdr:nvCxnSpPr>
      <xdr:spPr>
        <a:xfrm flipV="1">
          <a:off x="18778220" y="10534498"/>
          <a:ext cx="7315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98704</xdr:rowOff>
    </xdr:from>
    <xdr:to>
      <xdr:col>107</xdr:col>
      <xdr:colOff>101600</xdr:colOff>
      <xdr:row>63</xdr:row>
      <xdr:rowOff>28854</xdr:rowOff>
    </xdr:to>
    <xdr:sp macro="" textlink="">
      <xdr:nvSpPr>
        <xdr:cNvPr id="610" name="楕円 609">
          <a:extLst>
            <a:ext uri="{FF2B5EF4-FFF2-40B4-BE49-F238E27FC236}">
              <a16:creationId xmlns:a16="http://schemas.microsoft.com/office/drawing/2014/main" id="{05BE585E-A7D3-41D1-82EA-6E9124D909FF}"/>
            </a:ext>
          </a:extLst>
        </xdr:cNvPr>
        <xdr:cNvSpPr/>
      </xdr:nvSpPr>
      <xdr:spPr>
        <a:xfrm>
          <a:off x="17937480" y="10492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144932</xdr:rowOff>
    </xdr:from>
    <xdr:to>
      <xdr:col>111</xdr:col>
      <xdr:colOff>177800</xdr:colOff>
      <xdr:row>62</xdr:row>
      <xdr:rowOff>149504</xdr:rowOff>
    </xdr:to>
    <xdr:cxnSp macro="">
      <xdr:nvCxnSpPr>
        <xdr:cNvPr id="611" name="直線コネクタ 610">
          <a:extLst>
            <a:ext uri="{FF2B5EF4-FFF2-40B4-BE49-F238E27FC236}">
              <a16:creationId xmlns:a16="http://schemas.microsoft.com/office/drawing/2014/main" id="{73B0F424-3FC7-4513-AE60-CA4093CCE9C4}"/>
            </a:ext>
          </a:extLst>
        </xdr:cNvPr>
        <xdr:cNvCxnSpPr/>
      </xdr:nvCxnSpPr>
      <xdr:spPr>
        <a:xfrm flipV="1">
          <a:off x="17988280" y="105386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100533</xdr:rowOff>
    </xdr:from>
    <xdr:to>
      <xdr:col>102</xdr:col>
      <xdr:colOff>165100</xdr:colOff>
      <xdr:row>63</xdr:row>
      <xdr:rowOff>30683</xdr:rowOff>
    </xdr:to>
    <xdr:sp macro="" textlink="">
      <xdr:nvSpPr>
        <xdr:cNvPr id="612" name="楕円 611">
          <a:extLst>
            <a:ext uri="{FF2B5EF4-FFF2-40B4-BE49-F238E27FC236}">
              <a16:creationId xmlns:a16="http://schemas.microsoft.com/office/drawing/2014/main" id="{F37023F9-27BC-40C9-AD2B-1FED2E10B26B}"/>
            </a:ext>
          </a:extLst>
        </xdr:cNvPr>
        <xdr:cNvSpPr/>
      </xdr:nvSpPr>
      <xdr:spPr>
        <a:xfrm>
          <a:off x="17162780" y="10494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149504</xdr:rowOff>
    </xdr:from>
    <xdr:to>
      <xdr:col>107</xdr:col>
      <xdr:colOff>50800</xdr:colOff>
      <xdr:row>62</xdr:row>
      <xdr:rowOff>151333</xdr:rowOff>
    </xdr:to>
    <xdr:cxnSp macro="">
      <xdr:nvCxnSpPr>
        <xdr:cNvPr id="613" name="直線コネクタ 612">
          <a:extLst>
            <a:ext uri="{FF2B5EF4-FFF2-40B4-BE49-F238E27FC236}">
              <a16:creationId xmlns:a16="http://schemas.microsoft.com/office/drawing/2014/main" id="{97402E83-1726-4D7E-B57E-0405EA850249}"/>
            </a:ext>
          </a:extLst>
        </xdr:cNvPr>
        <xdr:cNvCxnSpPr/>
      </xdr:nvCxnSpPr>
      <xdr:spPr>
        <a:xfrm flipV="1">
          <a:off x="17213580" y="10543184"/>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102362</xdr:rowOff>
    </xdr:from>
    <xdr:to>
      <xdr:col>98</xdr:col>
      <xdr:colOff>38100</xdr:colOff>
      <xdr:row>63</xdr:row>
      <xdr:rowOff>32512</xdr:rowOff>
    </xdr:to>
    <xdr:sp macro="" textlink="">
      <xdr:nvSpPr>
        <xdr:cNvPr id="614" name="楕円 613">
          <a:extLst>
            <a:ext uri="{FF2B5EF4-FFF2-40B4-BE49-F238E27FC236}">
              <a16:creationId xmlns:a16="http://schemas.microsoft.com/office/drawing/2014/main" id="{DB19D165-B2A1-4DC8-981A-4FD5DE28D4FC}"/>
            </a:ext>
          </a:extLst>
        </xdr:cNvPr>
        <xdr:cNvSpPr/>
      </xdr:nvSpPr>
      <xdr:spPr>
        <a:xfrm>
          <a:off x="16388080" y="10496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151333</xdr:rowOff>
    </xdr:from>
    <xdr:to>
      <xdr:col>102</xdr:col>
      <xdr:colOff>114300</xdr:colOff>
      <xdr:row>62</xdr:row>
      <xdr:rowOff>153162</xdr:rowOff>
    </xdr:to>
    <xdr:cxnSp macro="">
      <xdr:nvCxnSpPr>
        <xdr:cNvPr id="615" name="直線コネクタ 614">
          <a:extLst>
            <a:ext uri="{FF2B5EF4-FFF2-40B4-BE49-F238E27FC236}">
              <a16:creationId xmlns:a16="http://schemas.microsoft.com/office/drawing/2014/main" id="{74DC5F64-81DA-4632-8860-5C54F8C34FC6}"/>
            </a:ext>
          </a:extLst>
        </xdr:cNvPr>
        <xdr:cNvCxnSpPr/>
      </xdr:nvCxnSpPr>
      <xdr:spPr>
        <a:xfrm flipV="1">
          <a:off x="16431260" y="10545013"/>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8616D99C-D8D0-43BE-9A18-8E99D66130E0}"/>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5B28C33A-7ED2-45D7-B9F6-F682E331D960}"/>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618" name="n_3aveValue【学校施設】&#10;一人当たり面積">
          <a:extLst>
            <a:ext uri="{FF2B5EF4-FFF2-40B4-BE49-F238E27FC236}">
              <a16:creationId xmlns:a16="http://schemas.microsoft.com/office/drawing/2014/main" id="{C66D5C67-D886-4B82-B78F-BEA8DAADE336}"/>
            </a:ext>
          </a:extLst>
        </xdr:cNvPr>
        <xdr:cNvSpPr txBox="1"/>
      </xdr:nvSpPr>
      <xdr:spPr>
        <a:xfrm>
          <a:off x="1700156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9" name="n_4aveValue【学校施設】&#10;一人当たり面積">
          <a:extLst>
            <a:ext uri="{FF2B5EF4-FFF2-40B4-BE49-F238E27FC236}">
              <a16:creationId xmlns:a16="http://schemas.microsoft.com/office/drawing/2014/main" id="{C26DE154-B3B7-4E54-9C90-811F980EE737}"/>
            </a:ext>
          </a:extLst>
        </xdr:cNvPr>
        <xdr:cNvSpPr txBox="1"/>
      </xdr:nvSpPr>
      <xdr:spPr>
        <a:xfrm>
          <a:off x="162268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40809</xdr:rowOff>
    </xdr:from>
    <xdr:ext cx="469744" cy="259045"/>
    <xdr:sp macro="" textlink="">
      <xdr:nvSpPr>
        <xdr:cNvPr id="620" name="n_1mainValue【学校施設】&#10;一人当たり面積">
          <a:extLst>
            <a:ext uri="{FF2B5EF4-FFF2-40B4-BE49-F238E27FC236}">
              <a16:creationId xmlns:a16="http://schemas.microsoft.com/office/drawing/2014/main" id="{1EDB2F72-90A6-44EE-88A2-3BBB3C9C2A98}"/>
            </a:ext>
          </a:extLst>
        </xdr:cNvPr>
        <xdr:cNvSpPr txBox="1"/>
      </xdr:nvSpPr>
      <xdr:spPr>
        <a:xfrm>
          <a:off x="18561127" y="1026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19981</xdr:rowOff>
    </xdr:from>
    <xdr:ext cx="469744" cy="259045"/>
    <xdr:sp macro="" textlink="">
      <xdr:nvSpPr>
        <xdr:cNvPr id="621" name="n_2mainValue【学校施設】&#10;一人当たり面積">
          <a:extLst>
            <a:ext uri="{FF2B5EF4-FFF2-40B4-BE49-F238E27FC236}">
              <a16:creationId xmlns:a16="http://schemas.microsoft.com/office/drawing/2014/main" id="{A852A8B6-0C42-4EFC-BBA9-124E19BE801B}"/>
            </a:ext>
          </a:extLst>
        </xdr:cNvPr>
        <xdr:cNvSpPr txBox="1"/>
      </xdr:nvSpPr>
      <xdr:spPr>
        <a:xfrm>
          <a:off x="17776267" y="1058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21810</xdr:rowOff>
    </xdr:from>
    <xdr:ext cx="469744" cy="259045"/>
    <xdr:sp macro="" textlink="">
      <xdr:nvSpPr>
        <xdr:cNvPr id="622" name="n_3mainValue【学校施設】&#10;一人当たり面積">
          <a:extLst>
            <a:ext uri="{FF2B5EF4-FFF2-40B4-BE49-F238E27FC236}">
              <a16:creationId xmlns:a16="http://schemas.microsoft.com/office/drawing/2014/main" id="{9F49C4EC-043B-4E9B-9326-47C4EECE8C69}"/>
            </a:ext>
          </a:extLst>
        </xdr:cNvPr>
        <xdr:cNvSpPr txBox="1"/>
      </xdr:nvSpPr>
      <xdr:spPr>
        <a:xfrm>
          <a:off x="1700156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23639</xdr:rowOff>
    </xdr:from>
    <xdr:ext cx="469744" cy="259045"/>
    <xdr:sp macro="" textlink="">
      <xdr:nvSpPr>
        <xdr:cNvPr id="623" name="n_4mainValue【学校施設】&#10;一人当たり面積">
          <a:extLst>
            <a:ext uri="{FF2B5EF4-FFF2-40B4-BE49-F238E27FC236}">
              <a16:creationId xmlns:a16="http://schemas.microsoft.com/office/drawing/2014/main" id="{0A9CE309-F090-4183-AA76-F6CF0C7A0975}"/>
            </a:ext>
          </a:extLst>
        </xdr:cNvPr>
        <xdr:cNvSpPr txBox="1"/>
      </xdr:nvSpPr>
      <xdr:spPr>
        <a:xfrm>
          <a:off x="1622686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97AD77B-B384-4161-9BCA-529A54AA1C4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8D2D817-B433-4393-8B5E-A9221B8846E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F8F5B42-91D7-4132-9E66-8B28DC39EC6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878B33F-FA9D-4041-ABB3-9665C055596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D9B1A46B-E393-4CEA-975E-68806172E72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0F03E83-4940-470D-954C-D966C18B650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4CBD3F1-2E51-43FF-BF5C-20A28945225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7501C64-7CA1-4A36-B702-5B1AFD0B4CA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AFA5B92-48B4-4753-A222-BB84AD9B627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6CD89435-CE36-4157-86E9-35F87449D0F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96BA2C9D-066B-4A79-838A-263322AB7B6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BBE1CE0C-132A-4D4A-9087-7F13267B707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C5367B26-924C-4B91-ADFD-2F0A7578136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1ADD686-2234-4BF9-93D7-C8A7DC8ADE4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5DC53EB9-44A9-4080-A49C-E6830189129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CFD90FFD-63FF-4275-A8FE-7D98D9AEF5A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7A7FC03-D421-416E-8D69-38B07586A83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16EF7351-35EB-455D-BCF8-1A4CE20FC2C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671A441E-FA33-4E51-A455-F3A446EE103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B7AE03A-241C-408F-A28E-D02EE3CB832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DC51AF8-ED6A-46EE-96B0-119C0F6FE05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716BF4E-4709-443F-AAFB-34823B518F6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69894A2C-DB69-4FAC-8EBB-603F8CE33C9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957B7F3-1855-4DC6-B8C2-50AC096C861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44A43806-6BF9-4868-A18E-02BE6365B2B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C47F195B-CCE6-41EC-B64E-F8B0AEE5A62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943EC07-9723-412A-9CDF-D26F69BF386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A9B1EE4C-8AA6-4A89-8509-E86EB0B2804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A46C69FD-6AD3-4A4D-9C9D-8013CA33330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EDC3EC1D-8CA2-4432-9A34-C96700D681B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2B398C75-9C3F-49A1-85C8-898F247247E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980F94AE-BF09-459A-80B5-0E94655B6C8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9AD2B483-0F2B-4C5A-A4E0-84F6FBAEFAB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ECA74A16-7840-48CE-8510-FF51B2F38F6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DA4E1761-7F68-44F0-9CC7-3988F8CC06A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428F6A41-9E06-46DF-A775-4EEF3D63218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B908F64D-F5A7-48A1-94E5-20DCF56B7DF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7745D44B-9BAA-4FB8-9BAD-3A2C1C81DE3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22A75F6D-2548-4846-8110-1A36A20AE04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FAE5835-2F9A-489C-99CD-9652485F63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5E1FEC4A-989F-48F6-93E1-E40AE663F1CA}"/>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FE27AA5A-56E7-4D3A-8276-D269CE5B097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27C0E6EC-0B82-4D4E-93A8-A0A5BFE184A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C5CCA828-5ADA-444F-BF06-9BFA6FB703D7}"/>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2FB4F422-C437-46AC-BC1C-EF62BDBED6C2}"/>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5CD28738-0FED-4EB3-9E9A-E63A52958EB3}"/>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F78752CF-320A-4EDA-9CA1-A788CABBAC84}"/>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29B0372F-BE0D-40AA-9ABD-86641C5BCCC6}"/>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58FF9512-3ACD-41A9-85B3-4E4B24DAF251}"/>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3" name="フローチャート: 判断 672">
          <a:extLst>
            <a:ext uri="{FF2B5EF4-FFF2-40B4-BE49-F238E27FC236}">
              <a16:creationId xmlns:a16="http://schemas.microsoft.com/office/drawing/2014/main" id="{CBE610C6-9631-452F-8FC4-0D1337CE9390}"/>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4" name="フローチャート: 判断 673">
          <a:extLst>
            <a:ext uri="{FF2B5EF4-FFF2-40B4-BE49-F238E27FC236}">
              <a16:creationId xmlns:a16="http://schemas.microsoft.com/office/drawing/2014/main" id="{607AC134-FC72-44C4-810C-5B11BEECE516}"/>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64D06AA-CBF5-4AD7-B560-0FF854B499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177FFDC-DDCA-441E-B627-2EEC75F3908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716CDC3-2949-4913-B61C-C1D7C70DD4E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8D50E51-F5BF-4E4E-BDB3-28808DDC616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E8C6D91-15FC-45DE-8444-CC18A97246C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680" name="楕円 679">
          <a:extLst>
            <a:ext uri="{FF2B5EF4-FFF2-40B4-BE49-F238E27FC236}">
              <a16:creationId xmlns:a16="http://schemas.microsoft.com/office/drawing/2014/main" id="{020558B7-0043-4116-9C8D-F677BB688EA2}"/>
            </a:ext>
          </a:extLst>
        </xdr:cNvPr>
        <xdr:cNvSpPr/>
      </xdr:nvSpPr>
      <xdr:spPr>
        <a:xfrm>
          <a:off x="14325600" y="17852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681" name="【公民館】&#10;有形固定資産減価償却率該当値テキスト">
          <a:extLst>
            <a:ext uri="{FF2B5EF4-FFF2-40B4-BE49-F238E27FC236}">
              <a16:creationId xmlns:a16="http://schemas.microsoft.com/office/drawing/2014/main" id="{9DA9681C-0A46-4DCB-8C1F-28F8405A1711}"/>
            </a:ext>
          </a:extLst>
        </xdr:cNvPr>
        <xdr:cNvSpPr txBox="1"/>
      </xdr:nvSpPr>
      <xdr:spPr>
        <a:xfrm>
          <a:off x="14414500"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682" name="楕円 681">
          <a:extLst>
            <a:ext uri="{FF2B5EF4-FFF2-40B4-BE49-F238E27FC236}">
              <a16:creationId xmlns:a16="http://schemas.microsoft.com/office/drawing/2014/main" id="{54F6972A-57FE-4606-AEFD-2533D6A1131B}"/>
            </a:ext>
          </a:extLst>
        </xdr:cNvPr>
        <xdr:cNvSpPr/>
      </xdr:nvSpPr>
      <xdr:spPr>
        <a:xfrm>
          <a:off x="1357884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167639</xdr:rowOff>
    </xdr:to>
    <xdr:cxnSp macro="">
      <xdr:nvCxnSpPr>
        <xdr:cNvPr id="683" name="直線コネクタ 682">
          <a:extLst>
            <a:ext uri="{FF2B5EF4-FFF2-40B4-BE49-F238E27FC236}">
              <a16:creationId xmlns:a16="http://schemas.microsoft.com/office/drawing/2014/main" id="{9551776D-3567-43A1-BF6D-61F4EBC93B7D}"/>
            </a:ext>
          </a:extLst>
        </xdr:cNvPr>
        <xdr:cNvCxnSpPr/>
      </xdr:nvCxnSpPr>
      <xdr:spPr>
        <a:xfrm flipV="1">
          <a:off x="13629640" y="1790319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684" name="楕円 683">
          <a:extLst>
            <a:ext uri="{FF2B5EF4-FFF2-40B4-BE49-F238E27FC236}">
              <a16:creationId xmlns:a16="http://schemas.microsoft.com/office/drawing/2014/main" id="{ECF160F8-2F70-47C2-BD76-C2E04186DDC5}"/>
            </a:ext>
          </a:extLst>
        </xdr:cNvPr>
        <xdr:cNvSpPr/>
      </xdr:nvSpPr>
      <xdr:spPr>
        <a:xfrm>
          <a:off x="12804140" y="1784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167639</xdr:rowOff>
    </xdr:to>
    <xdr:cxnSp macro="">
      <xdr:nvCxnSpPr>
        <xdr:cNvPr id="685" name="直線コネクタ 684">
          <a:extLst>
            <a:ext uri="{FF2B5EF4-FFF2-40B4-BE49-F238E27FC236}">
              <a16:creationId xmlns:a16="http://schemas.microsoft.com/office/drawing/2014/main" id="{42FF95E2-3C85-4509-BBB7-EC987898E899}"/>
            </a:ext>
          </a:extLst>
        </xdr:cNvPr>
        <xdr:cNvCxnSpPr/>
      </xdr:nvCxnSpPr>
      <xdr:spPr>
        <a:xfrm>
          <a:off x="12854940" y="17893665"/>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40639</xdr:rowOff>
    </xdr:from>
    <xdr:to>
      <xdr:col>72</xdr:col>
      <xdr:colOff>38100</xdr:colOff>
      <xdr:row>106</xdr:row>
      <xdr:rowOff>142239</xdr:rowOff>
    </xdr:to>
    <xdr:sp macro="" textlink="">
      <xdr:nvSpPr>
        <xdr:cNvPr id="686" name="楕円 685">
          <a:extLst>
            <a:ext uri="{FF2B5EF4-FFF2-40B4-BE49-F238E27FC236}">
              <a16:creationId xmlns:a16="http://schemas.microsoft.com/office/drawing/2014/main" id="{DA7BAE55-67F6-412B-BDB0-DAA9B44EB558}"/>
            </a:ext>
          </a:extLst>
        </xdr:cNvPr>
        <xdr:cNvSpPr/>
      </xdr:nvSpPr>
      <xdr:spPr>
        <a:xfrm>
          <a:off x="12029440" y="17810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91439</xdr:rowOff>
    </xdr:from>
    <xdr:to>
      <xdr:col>76</xdr:col>
      <xdr:colOff>114300</xdr:colOff>
      <xdr:row>106</xdr:row>
      <xdr:rowOff>123825</xdr:rowOff>
    </xdr:to>
    <xdr:cxnSp macro="">
      <xdr:nvCxnSpPr>
        <xdr:cNvPr id="687" name="直線コネクタ 686">
          <a:extLst>
            <a:ext uri="{FF2B5EF4-FFF2-40B4-BE49-F238E27FC236}">
              <a16:creationId xmlns:a16="http://schemas.microsoft.com/office/drawing/2014/main" id="{05748540-C012-453B-A81B-CEBDAA30304E}"/>
            </a:ext>
          </a:extLst>
        </xdr:cNvPr>
        <xdr:cNvCxnSpPr/>
      </xdr:nvCxnSpPr>
      <xdr:spPr>
        <a:xfrm>
          <a:off x="12072620" y="17861279"/>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xdr:rowOff>
    </xdr:from>
    <xdr:to>
      <xdr:col>67</xdr:col>
      <xdr:colOff>101600</xdr:colOff>
      <xdr:row>106</xdr:row>
      <xdr:rowOff>107950</xdr:rowOff>
    </xdr:to>
    <xdr:sp macro="" textlink="">
      <xdr:nvSpPr>
        <xdr:cNvPr id="688" name="楕円 687">
          <a:extLst>
            <a:ext uri="{FF2B5EF4-FFF2-40B4-BE49-F238E27FC236}">
              <a16:creationId xmlns:a16="http://schemas.microsoft.com/office/drawing/2014/main" id="{4E0DB904-3FCC-449C-9B96-70509B87DD1C}"/>
            </a:ext>
          </a:extLst>
        </xdr:cNvPr>
        <xdr:cNvSpPr/>
      </xdr:nvSpPr>
      <xdr:spPr>
        <a:xfrm>
          <a:off x="1123188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57150</xdr:rowOff>
    </xdr:from>
    <xdr:to>
      <xdr:col>71</xdr:col>
      <xdr:colOff>177800</xdr:colOff>
      <xdr:row>106</xdr:row>
      <xdr:rowOff>91439</xdr:rowOff>
    </xdr:to>
    <xdr:cxnSp macro="">
      <xdr:nvCxnSpPr>
        <xdr:cNvPr id="689" name="直線コネクタ 688">
          <a:extLst>
            <a:ext uri="{FF2B5EF4-FFF2-40B4-BE49-F238E27FC236}">
              <a16:creationId xmlns:a16="http://schemas.microsoft.com/office/drawing/2014/main" id="{95793E5F-4AB7-4B0E-886C-524F58344A46}"/>
            </a:ext>
          </a:extLst>
        </xdr:cNvPr>
        <xdr:cNvCxnSpPr/>
      </xdr:nvCxnSpPr>
      <xdr:spPr>
        <a:xfrm>
          <a:off x="11282680" y="1782699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B8ED00BF-1A6A-4CFE-91DA-F068C63E4DF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5E2FFDBE-EC6A-460B-80D2-A8E993047729}"/>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92" name="n_3aveValue【公民館】&#10;有形固定資産減価償却率">
          <a:extLst>
            <a:ext uri="{FF2B5EF4-FFF2-40B4-BE49-F238E27FC236}">
              <a16:creationId xmlns:a16="http://schemas.microsoft.com/office/drawing/2014/main" id="{AA2EBE4D-C752-49F2-8954-4D8F5497A559}"/>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3" name="n_4aveValue【公民館】&#10;有形固定資産減価償却率">
          <a:extLst>
            <a:ext uri="{FF2B5EF4-FFF2-40B4-BE49-F238E27FC236}">
              <a16:creationId xmlns:a16="http://schemas.microsoft.com/office/drawing/2014/main" id="{9CE87816-801D-4B13-8529-892C81E427D9}"/>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694" name="n_1mainValue【公民館】&#10;有形固定資産減価償却率">
          <a:extLst>
            <a:ext uri="{FF2B5EF4-FFF2-40B4-BE49-F238E27FC236}">
              <a16:creationId xmlns:a16="http://schemas.microsoft.com/office/drawing/2014/main" id="{B6AA523F-A822-4ED1-800F-7992756EB9B6}"/>
            </a:ext>
          </a:extLst>
        </xdr:cNvPr>
        <xdr:cNvSpPr txBox="1"/>
      </xdr:nvSpPr>
      <xdr:spPr>
        <a:xfrm>
          <a:off x="1343724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695" name="n_2mainValue【公民館】&#10;有形固定資産減価償却率">
          <a:extLst>
            <a:ext uri="{FF2B5EF4-FFF2-40B4-BE49-F238E27FC236}">
              <a16:creationId xmlns:a16="http://schemas.microsoft.com/office/drawing/2014/main" id="{22246B80-E214-4A3A-8587-82A3453BF9FE}"/>
            </a:ext>
          </a:extLst>
        </xdr:cNvPr>
        <xdr:cNvSpPr txBox="1"/>
      </xdr:nvSpPr>
      <xdr:spPr>
        <a:xfrm>
          <a:off x="1267524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133366</xdr:rowOff>
    </xdr:from>
    <xdr:ext cx="405111" cy="259045"/>
    <xdr:sp macro="" textlink="">
      <xdr:nvSpPr>
        <xdr:cNvPr id="696" name="n_3mainValue【公民館】&#10;有形固定資産減価償却率">
          <a:extLst>
            <a:ext uri="{FF2B5EF4-FFF2-40B4-BE49-F238E27FC236}">
              <a16:creationId xmlns:a16="http://schemas.microsoft.com/office/drawing/2014/main" id="{2797C885-332A-472E-B3D2-EC600D0E2BF7}"/>
            </a:ext>
          </a:extLst>
        </xdr:cNvPr>
        <xdr:cNvSpPr txBox="1"/>
      </xdr:nvSpPr>
      <xdr:spPr>
        <a:xfrm>
          <a:off x="11900544" y="17903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99077</xdr:rowOff>
    </xdr:from>
    <xdr:ext cx="405111" cy="259045"/>
    <xdr:sp macro="" textlink="">
      <xdr:nvSpPr>
        <xdr:cNvPr id="697" name="n_4mainValue【公民館】&#10;有形固定資産減価償却率">
          <a:extLst>
            <a:ext uri="{FF2B5EF4-FFF2-40B4-BE49-F238E27FC236}">
              <a16:creationId xmlns:a16="http://schemas.microsoft.com/office/drawing/2014/main" id="{7311051E-91BE-4FF3-9ADA-FA0172B4A5AC}"/>
            </a:ext>
          </a:extLst>
        </xdr:cNvPr>
        <xdr:cNvSpPr txBox="1"/>
      </xdr:nvSpPr>
      <xdr:spPr>
        <a:xfrm>
          <a:off x="11102984" y="178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F5BF557-FDA7-4790-B5E2-E9376D38745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BD7C4157-C921-4C66-B90D-4E7BFD8A6E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BEF2888E-EF0E-4577-BC2E-DE72FDEF85B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F75B0C24-F0C2-4ADC-9E9A-3110EDBE06A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EE3354D8-3C0F-4B5B-B839-FDC079AD421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9CAC7FC9-9832-4200-A6BC-43ED5E789BA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4EC1FED3-E5A4-413E-A7C5-13B2C2B4447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A5C19A99-20C9-42D3-8D4F-E7220B6ADC0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47B2B85B-E6AE-42E6-A3EC-426DC52A76A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5E32966D-551B-4642-A0C9-3FF09AC9E3B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A15B46D4-5BFC-40F6-8250-E81F462193E1}"/>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D4783D0A-CA03-4D3B-90D1-A4EC90D39A5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179BA4-759A-4DF3-86AD-5E18C3C62B9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51F2D8B8-2864-44B0-82EA-DAC6F1E26A6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4899D5CF-5058-4A7B-9180-955617F3878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998A1EAA-20F5-4D5B-A523-E3E5A998057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D8A48908-B42F-40B9-9201-38C86935CAE1}"/>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4978955E-FC2F-40BE-A720-5B5C1EFAA2D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DDC30DE3-BE8A-45F1-8EB8-A17E514236A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1C0E62F4-314B-44A2-8529-C7FAED42B5B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4C334431-EEEE-488A-935C-B5475EC2ABC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72D019DE-DEC8-41F9-B8B6-32487C14A889}"/>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5707D151-3BD9-41C1-BFCC-3876360C55E8}"/>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E7E30551-188B-48FD-81D2-A7AD004FAB2A}"/>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F5FD7533-02E4-407E-989B-871FD9988494}"/>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84D18FC8-FE12-4BB9-B1C3-44789E138C62}"/>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B0CACA24-4723-4BE3-9912-13363C73E916}"/>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4754622D-1E34-4091-905E-72D98D11B99B}"/>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CBDAFD27-E9B6-4DE9-9E70-DB6C967A7885}"/>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A743A97A-55F6-4649-8BC1-7A9835EDA6C1}"/>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8" name="フローチャート: 判断 727">
          <a:extLst>
            <a:ext uri="{FF2B5EF4-FFF2-40B4-BE49-F238E27FC236}">
              <a16:creationId xmlns:a16="http://schemas.microsoft.com/office/drawing/2014/main" id="{3F76FD21-243B-47FA-914F-28281AF9BB94}"/>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9" name="フローチャート: 判断 728">
          <a:extLst>
            <a:ext uri="{FF2B5EF4-FFF2-40B4-BE49-F238E27FC236}">
              <a16:creationId xmlns:a16="http://schemas.microsoft.com/office/drawing/2014/main" id="{391534A4-6839-4600-AF7D-FF8E8C5C6269}"/>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ED786DF-7717-47BA-8E58-29B0D750806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0F2FBB2-5668-4AE0-9010-8E6B72078AE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9A518DD-0FA3-445F-BFC5-4D6A6D7BA66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59E3692-239D-472A-978C-E1ECFDB251B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60CC3B4-D46D-4971-8A23-A906C8B114E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735" name="楕円 734">
          <a:extLst>
            <a:ext uri="{FF2B5EF4-FFF2-40B4-BE49-F238E27FC236}">
              <a16:creationId xmlns:a16="http://schemas.microsoft.com/office/drawing/2014/main" id="{CF8B166B-9D5A-4F28-A65E-B31EB4AFDF66}"/>
            </a:ext>
          </a:extLst>
        </xdr:cNvPr>
        <xdr:cNvSpPr/>
      </xdr:nvSpPr>
      <xdr:spPr>
        <a:xfrm>
          <a:off x="19458940" y="179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19829</xdr:rowOff>
    </xdr:from>
    <xdr:ext cx="469744" cy="259045"/>
    <xdr:sp macro="" textlink="">
      <xdr:nvSpPr>
        <xdr:cNvPr id="736" name="【公民館】&#10;一人当たり面積該当値テキスト">
          <a:extLst>
            <a:ext uri="{FF2B5EF4-FFF2-40B4-BE49-F238E27FC236}">
              <a16:creationId xmlns:a16="http://schemas.microsoft.com/office/drawing/2014/main" id="{1FAA0F47-6C2A-4DFF-A6E3-52BB4BE270DC}"/>
            </a:ext>
          </a:extLst>
        </xdr:cNvPr>
        <xdr:cNvSpPr txBox="1"/>
      </xdr:nvSpPr>
      <xdr:spPr>
        <a:xfrm>
          <a:off x="19547840"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737" name="楕円 736">
          <a:extLst>
            <a:ext uri="{FF2B5EF4-FFF2-40B4-BE49-F238E27FC236}">
              <a16:creationId xmlns:a16="http://schemas.microsoft.com/office/drawing/2014/main" id="{AE30DEC9-DC1F-4A68-AD28-EA70D86B5932}"/>
            </a:ext>
          </a:extLst>
        </xdr:cNvPr>
        <xdr:cNvSpPr/>
      </xdr:nvSpPr>
      <xdr:spPr>
        <a:xfrm>
          <a:off x="18735040" y="17981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94487</xdr:rowOff>
    </xdr:to>
    <xdr:cxnSp macro="">
      <xdr:nvCxnSpPr>
        <xdr:cNvPr id="738" name="直線コネクタ 737">
          <a:extLst>
            <a:ext uri="{FF2B5EF4-FFF2-40B4-BE49-F238E27FC236}">
              <a16:creationId xmlns:a16="http://schemas.microsoft.com/office/drawing/2014/main" id="{B7970164-10D7-4E84-88E2-D683D50ABA90}"/>
            </a:ext>
          </a:extLst>
        </xdr:cNvPr>
        <xdr:cNvCxnSpPr/>
      </xdr:nvCxnSpPr>
      <xdr:spPr>
        <a:xfrm flipV="1">
          <a:off x="18778220" y="18029682"/>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739" name="楕円 738">
          <a:extLst>
            <a:ext uri="{FF2B5EF4-FFF2-40B4-BE49-F238E27FC236}">
              <a16:creationId xmlns:a16="http://schemas.microsoft.com/office/drawing/2014/main" id="{92CE04BC-44D1-4B19-AB5D-BACA2934D87E}"/>
            </a:ext>
          </a:extLst>
        </xdr:cNvPr>
        <xdr:cNvSpPr/>
      </xdr:nvSpPr>
      <xdr:spPr>
        <a:xfrm>
          <a:off x="17937480" y="179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94487</xdr:rowOff>
    </xdr:to>
    <xdr:cxnSp macro="">
      <xdr:nvCxnSpPr>
        <xdr:cNvPr id="740" name="直線コネクタ 739">
          <a:extLst>
            <a:ext uri="{FF2B5EF4-FFF2-40B4-BE49-F238E27FC236}">
              <a16:creationId xmlns:a16="http://schemas.microsoft.com/office/drawing/2014/main" id="{D5C6F59E-6993-41B3-825F-272DE035349B}"/>
            </a:ext>
          </a:extLst>
        </xdr:cNvPr>
        <xdr:cNvCxnSpPr/>
      </xdr:nvCxnSpPr>
      <xdr:spPr>
        <a:xfrm>
          <a:off x="17988280" y="1803196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43687</xdr:rowOff>
    </xdr:from>
    <xdr:to>
      <xdr:col>102</xdr:col>
      <xdr:colOff>165100</xdr:colOff>
      <xdr:row>107</xdr:row>
      <xdr:rowOff>145287</xdr:rowOff>
    </xdr:to>
    <xdr:sp macro="" textlink="">
      <xdr:nvSpPr>
        <xdr:cNvPr id="741" name="楕円 740">
          <a:extLst>
            <a:ext uri="{FF2B5EF4-FFF2-40B4-BE49-F238E27FC236}">
              <a16:creationId xmlns:a16="http://schemas.microsoft.com/office/drawing/2014/main" id="{98B10A0A-31D2-4C35-82AD-8CCFD622CE1B}"/>
            </a:ext>
          </a:extLst>
        </xdr:cNvPr>
        <xdr:cNvSpPr/>
      </xdr:nvSpPr>
      <xdr:spPr>
        <a:xfrm>
          <a:off x="17162780" y="179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94487</xdr:rowOff>
    </xdr:from>
    <xdr:to>
      <xdr:col>107</xdr:col>
      <xdr:colOff>50800</xdr:colOff>
      <xdr:row>107</xdr:row>
      <xdr:rowOff>94487</xdr:rowOff>
    </xdr:to>
    <xdr:cxnSp macro="">
      <xdr:nvCxnSpPr>
        <xdr:cNvPr id="742" name="直線コネクタ 741">
          <a:extLst>
            <a:ext uri="{FF2B5EF4-FFF2-40B4-BE49-F238E27FC236}">
              <a16:creationId xmlns:a16="http://schemas.microsoft.com/office/drawing/2014/main" id="{5EC04FE6-5755-4D25-A2AB-B66540816FBD}"/>
            </a:ext>
          </a:extLst>
        </xdr:cNvPr>
        <xdr:cNvCxnSpPr/>
      </xdr:nvCxnSpPr>
      <xdr:spPr>
        <a:xfrm>
          <a:off x="17213580" y="1803196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743" name="楕円 742">
          <a:extLst>
            <a:ext uri="{FF2B5EF4-FFF2-40B4-BE49-F238E27FC236}">
              <a16:creationId xmlns:a16="http://schemas.microsoft.com/office/drawing/2014/main" id="{7814AF58-16AC-4C67-AFB6-B1A3B8F8CB38}"/>
            </a:ext>
          </a:extLst>
        </xdr:cNvPr>
        <xdr:cNvSpPr/>
      </xdr:nvSpPr>
      <xdr:spPr>
        <a:xfrm>
          <a:off x="16388080" y="1798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94487</xdr:rowOff>
    </xdr:from>
    <xdr:to>
      <xdr:col>102</xdr:col>
      <xdr:colOff>114300</xdr:colOff>
      <xdr:row>107</xdr:row>
      <xdr:rowOff>96774</xdr:rowOff>
    </xdr:to>
    <xdr:cxnSp macro="">
      <xdr:nvCxnSpPr>
        <xdr:cNvPr id="744" name="直線コネクタ 743">
          <a:extLst>
            <a:ext uri="{FF2B5EF4-FFF2-40B4-BE49-F238E27FC236}">
              <a16:creationId xmlns:a16="http://schemas.microsoft.com/office/drawing/2014/main" id="{8DA7E9A9-E0A5-492B-8A2D-D6A25696B86E}"/>
            </a:ext>
          </a:extLst>
        </xdr:cNvPr>
        <xdr:cNvCxnSpPr/>
      </xdr:nvCxnSpPr>
      <xdr:spPr>
        <a:xfrm flipV="1">
          <a:off x="16431260" y="18031967"/>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0E35B425-1E10-4757-BD41-143649EF9C84}"/>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816172AE-2FE3-47EB-B7DF-54263F2A3414}"/>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47" name="n_3aveValue【公民館】&#10;一人当たり面積">
          <a:extLst>
            <a:ext uri="{FF2B5EF4-FFF2-40B4-BE49-F238E27FC236}">
              <a16:creationId xmlns:a16="http://schemas.microsoft.com/office/drawing/2014/main" id="{CB076BF5-DB81-471E-BE7B-C6A7A2C6DE6F}"/>
            </a:ext>
          </a:extLst>
        </xdr:cNvPr>
        <xdr:cNvSpPr txBox="1"/>
      </xdr:nvSpPr>
      <xdr:spPr>
        <a:xfrm>
          <a:off x="17001567" y="175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48" name="n_4aveValue【公民館】&#10;一人当たり面積">
          <a:extLst>
            <a:ext uri="{FF2B5EF4-FFF2-40B4-BE49-F238E27FC236}">
              <a16:creationId xmlns:a16="http://schemas.microsoft.com/office/drawing/2014/main" id="{F5601A13-FFC1-450F-AD38-1781386B5DA7}"/>
            </a:ext>
          </a:extLst>
        </xdr:cNvPr>
        <xdr:cNvSpPr txBox="1"/>
      </xdr:nvSpPr>
      <xdr:spPr>
        <a:xfrm>
          <a:off x="162268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749" name="n_1mainValue【公民館】&#10;一人当たり面積">
          <a:extLst>
            <a:ext uri="{FF2B5EF4-FFF2-40B4-BE49-F238E27FC236}">
              <a16:creationId xmlns:a16="http://schemas.microsoft.com/office/drawing/2014/main" id="{D99B377C-A7FF-4AC8-AA62-E7AFE6104272}"/>
            </a:ext>
          </a:extLst>
        </xdr:cNvPr>
        <xdr:cNvSpPr txBox="1"/>
      </xdr:nvSpPr>
      <xdr:spPr>
        <a:xfrm>
          <a:off x="18561127" y="180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750" name="n_2mainValue【公民館】&#10;一人当たり面積">
          <a:extLst>
            <a:ext uri="{FF2B5EF4-FFF2-40B4-BE49-F238E27FC236}">
              <a16:creationId xmlns:a16="http://schemas.microsoft.com/office/drawing/2014/main" id="{0762711A-6A85-4E1A-9055-965D85BD39C2}"/>
            </a:ext>
          </a:extLst>
        </xdr:cNvPr>
        <xdr:cNvSpPr txBox="1"/>
      </xdr:nvSpPr>
      <xdr:spPr>
        <a:xfrm>
          <a:off x="17776267" y="180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136414</xdr:rowOff>
    </xdr:from>
    <xdr:ext cx="469744" cy="259045"/>
    <xdr:sp macro="" textlink="">
      <xdr:nvSpPr>
        <xdr:cNvPr id="751" name="n_3mainValue【公民館】&#10;一人当たり面積">
          <a:extLst>
            <a:ext uri="{FF2B5EF4-FFF2-40B4-BE49-F238E27FC236}">
              <a16:creationId xmlns:a16="http://schemas.microsoft.com/office/drawing/2014/main" id="{8DA751CB-2364-4888-A674-525C9B889EA4}"/>
            </a:ext>
          </a:extLst>
        </xdr:cNvPr>
        <xdr:cNvSpPr txBox="1"/>
      </xdr:nvSpPr>
      <xdr:spPr>
        <a:xfrm>
          <a:off x="17001567" y="180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752" name="n_4mainValue【公民館】&#10;一人当たり面積">
          <a:extLst>
            <a:ext uri="{FF2B5EF4-FFF2-40B4-BE49-F238E27FC236}">
              <a16:creationId xmlns:a16="http://schemas.microsoft.com/office/drawing/2014/main" id="{A56BCD63-6223-44BE-A541-8631D2F2C99F}"/>
            </a:ext>
          </a:extLst>
        </xdr:cNvPr>
        <xdr:cNvSpPr txBox="1"/>
      </xdr:nvSpPr>
      <xdr:spPr>
        <a:xfrm>
          <a:off x="1622686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CDF6399B-D62C-42FE-AC3D-58973B41A16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7C08A52-FD93-4C77-B350-3D494B7C883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D721645B-3A41-47E0-B667-F165DA1FA4D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公民館である。認定こども園・幼稚園・保育所については、令和元年度から幼稚園を１園に集約化したため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ポイント下回っている。学校施設については、瓜連小学校職員室等空調設備工事や第三中学校受変電設備改修工事を実施したものの、その他設備等の老朽化が進んだ結果、前年度より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おり、今後も増加が見込まれるため、令和２年度に策定した個別施設計画に基づき、設備等も含め計画的な予防保全により長寿命化を進めていく。市内１施設のみである公民館について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年以上を経過し老朽化が進んでいることから、類似団体平均より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ポイント上回っている。今後は長期保全計画に基づき、計画的な修繕等を進めていく。また公営住宅については、築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年を経過した住宅が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割を占めており、類似団体平均を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耐用年数を過ぎた住宅については、廃止の方向とするとともに、長寿命化計画に基づき計画的に既存住宅の長寿命化を図っていく。一人当たりの資産量については、橋梁・トンネルの数値が類似団体平均から下回っているが、これは平たん地の多い当市の地理的要因に起因す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CD8A35-39BB-4721-9098-E15129775A9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7D0152-DF65-4E57-83CB-0D62323F31E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8D3757-28A7-44CB-A043-633570C9CEF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6A9293-DCB0-4DB3-AD0F-9CD05FB8A46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124CD6-8933-4079-BF61-C5C75DB349B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2D2B4D-61BE-401D-BD05-55D5E1C3FBE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147142-D0FF-41D8-A2BD-8936244D07F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805DAF-00C9-44D7-A012-9C17D3DF87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DC1B3F-5983-4F46-BC0F-3DB1F2262D3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9387A-2D70-49DD-BAAE-5DC9E292EFA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7E8C78-62AD-452E-8C91-714D1A1DFD6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65C7ED-ACEF-41CB-A737-D25EBCCCC42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209300-FAE5-437A-AFEE-806F2FDAEF2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69B601-0EF7-46E9-B19E-59EB749262E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F586CE-9137-4EFF-9173-5D81C72BF6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296341-CD42-4DC7-90A2-FE7A93AC2F9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CE0B26-AF74-4B84-9B38-ED077550A7B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2B3950-8911-4CAF-89CA-A9CED42723B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7BBFCF-0E68-4978-B3B4-8F5A70F7D1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F56207-A88A-4109-B602-A088D239242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6AD0B3-B33A-4E7B-86DE-62040CF49F4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109FD7-CE9B-4B8F-8F6B-4FE057E728A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CCC98D-1F99-4ADA-B6A9-CC468A94ACA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E78704-7051-4CE9-AEC2-E27923283A4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BA1E1A-109B-4F8A-925F-908B5F17C6C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106A1B-4FBF-44F6-B47A-F4C46B4AD6D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1A3ABA-A751-497E-B170-AE223403692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D622CE-2FB3-4EA2-871B-016762BEBBF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76005F-3391-4693-8BD2-B2030C9A8B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F8E36A-643B-4445-89DB-F1BF74019BB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49F553-2BCB-4260-B865-A94E13CEA25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FE2046-5C7B-4741-A240-FD1B30AFB77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E3A8D4-85D6-405D-8464-D463DD98F43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879DE1-C9EA-4328-AA01-963F840A77B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5125B8-0CCD-4DC8-9724-9C7BED6597D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654A20-A4FE-4FAD-BA9C-1A7D29D92A3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4E6CEB-6390-41EA-B926-B291B246F0B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C58E7D-0576-45B4-B7F3-8A96E24843F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F444C2-CC0B-4A4A-A36F-BB53EB31C5B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6EADEE-B4E9-49BE-BFDA-27C6F649EC2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A18601-B90A-4C8F-80E8-1F1AAD14642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DA3567-2C47-493D-B47C-070678B548D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5A0ABC4-5D2B-4F27-A263-99D755E5923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A0760A-95AE-4645-B2F9-0AD706CB872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2641BF4-60E7-4C9E-8C06-3D54D9B1AFD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ED8E62-711E-44C0-9BFD-10581C3BBB1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5BA3170-F2FD-44EA-B1EF-8541083AED3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ED2897-064D-40E0-B3D8-42A6625CD36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9D1BE49-1ED9-4402-8D98-5DF0153B6FC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2B4A71-F7A9-4E18-BC33-353B7CC9AE3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F6A481-3AC5-4F66-BB7B-F73C53B818C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F30190-B2DB-4144-99B1-E066E8BD38A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C504C2-31C2-419A-AEC3-FA352C9725A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DA05A76-40D5-47B9-B864-AC45DC58D15A}"/>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B3F3DBD-8349-4888-B6B7-438C6F651A6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9274A78-4285-466F-8D23-09AB4E1122E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B0813600-41D7-4737-9476-28D474803361}"/>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F4E5C443-2C30-4C71-8D56-ACCFFA197E12}"/>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4CD44C0-4ABD-4028-A4B6-FAC8C7CFAEA1}"/>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BA927E7-36F5-4803-A6C4-D11E137D2255}"/>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AA20FFA8-35C7-4D6B-BEF2-AE056A51D3B6}"/>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55434365-069A-410D-8863-2AB9DD881DDA}"/>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8B478EAA-2D03-4989-9448-75B75F76DEC2}"/>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BDFAF764-0DAC-4E86-8DCA-33B0CCC3EAD7}"/>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967F64B6-829E-435B-A9F4-D309616C6926}"/>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E4590AA3-E9FE-4841-9C51-09F0A66F373E}"/>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F02F3469-8777-4638-B589-2E5419AE5629}"/>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E1E6B3-CD5A-4F0F-A335-7FFFC7DE440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BC9D2E-2F80-44C4-8E9A-8E0BEF63D70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2A8531-84E3-44A6-A2A7-72142FAFEB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2BAE69-8E19-48B7-8D86-3EB6317E6E6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3FB916-5A07-4D0C-943A-B200BAD3743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4" name="楕円 73">
          <a:extLst>
            <a:ext uri="{FF2B5EF4-FFF2-40B4-BE49-F238E27FC236}">
              <a16:creationId xmlns:a16="http://schemas.microsoft.com/office/drawing/2014/main" id="{0CD6CF9E-ACE0-43C2-B7FB-85438452EBBC}"/>
            </a:ext>
          </a:extLst>
        </xdr:cNvPr>
        <xdr:cNvSpPr/>
      </xdr:nvSpPr>
      <xdr:spPr>
        <a:xfrm>
          <a:off x="403606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5" name="【図書館】&#10;有形固定資産減価償却率該当値テキスト">
          <a:extLst>
            <a:ext uri="{FF2B5EF4-FFF2-40B4-BE49-F238E27FC236}">
              <a16:creationId xmlns:a16="http://schemas.microsoft.com/office/drawing/2014/main" id="{82872E51-64B8-4A9F-94DF-D7897E916EE9}"/>
            </a:ext>
          </a:extLst>
        </xdr:cNvPr>
        <xdr:cNvSpPr txBox="1"/>
      </xdr:nvSpPr>
      <xdr:spPr>
        <a:xfrm>
          <a:off x="4124960"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164193</xdr:rowOff>
    </xdr:from>
    <xdr:to>
      <xdr:col>20</xdr:col>
      <xdr:colOff>38100</xdr:colOff>
      <xdr:row>36</xdr:row>
      <xdr:rowOff>94343</xdr:rowOff>
    </xdr:to>
    <xdr:sp macro="" textlink="">
      <xdr:nvSpPr>
        <xdr:cNvPr id="76" name="楕円 75">
          <a:extLst>
            <a:ext uri="{FF2B5EF4-FFF2-40B4-BE49-F238E27FC236}">
              <a16:creationId xmlns:a16="http://schemas.microsoft.com/office/drawing/2014/main" id="{4E966BC9-73FF-4BCC-924C-B70860A41BE0}"/>
            </a:ext>
          </a:extLst>
        </xdr:cNvPr>
        <xdr:cNvSpPr/>
      </xdr:nvSpPr>
      <xdr:spPr>
        <a:xfrm>
          <a:off x="3312160" y="6031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79466</xdr:rowOff>
    </xdr:to>
    <xdr:cxnSp macro="">
      <xdr:nvCxnSpPr>
        <xdr:cNvPr id="77" name="直線コネクタ 76">
          <a:extLst>
            <a:ext uri="{FF2B5EF4-FFF2-40B4-BE49-F238E27FC236}">
              <a16:creationId xmlns:a16="http://schemas.microsoft.com/office/drawing/2014/main" id="{BCF3DA3D-36EB-423B-885E-F3DA53071E70}"/>
            </a:ext>
          </a:extLst>
        </xdr:cNvPr>
        <xdr:cNvCxnSpPr/>
      </xdr:nvCxnSpPr>
      <xdr:spPr>
        <a:xfrm>
          <a:off x="3355340" y="607858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134801</xdr:rowOff>
    </xdr:from>
    <xdr:to>
      <xdr:col>15</xdr:col>
      <xdr:colOff>101600</xdr:colOff>
      <xdr:row>36</xdr:row>
      <xdr:rowOff>64951</xdr:rowOff>
    </xdr:to>
    <xdr:sp macro="" textlink="">
      <xdr:nvSpPr>
        <xdr:cNvPr id="78" name="楕円 77">
          <a:extLst>
            <a:ext uri="{FF2B5EF4-FFF2-40B4-BE49-F238E27FC236}">
              <a16:creationId xmlns:a16="http://schemas.microsoft.com/office/drawing/2014/main" id="{651C30B9-7EF9-442A-972C-552C2A5E1584}"/>
            </a:ext>
          </a:extLst>
        </xdr:cNvPr>
        <xdr:cNvSpPr/>
      </xdr:nvSpPr>
      <xdr:spPr>
        <a:xfrm>
          <a:off x="2514600" y="6002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43543</xdr:rowOff>
    </xdr:to>
    <xdr:cxnSp macro="">
      <xdr:nvCxnSpPr>
        <xdr:cNvPr id="79" name="直線コネクタ 78">
          <a:extLst>
            <a:ext uri="{FF2B5EF4-FFF2-40B4-BE49-F238E27FC236}">
              <a16:creationId xmlns:a16="http://schemas.microsoft.com/office/drawing/2014/main" id="{94052BF8-38A9-45A4-BAA0-F94EC7CB5309}"/>
            </a:ext>
          </a:extLst>
        </xdr:cNvPr>
        <xdr:cNvCxnSpPr/>
      </xdr:nvCxnSpPr>
      <xdr:spPr>
        <a:xfrm>
          <a:off x="2565400" y="604919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100511</xdr:rowOff>
    </xdr:from>
    <xdr:to>
      <xdr:col>10</xdr:col>
      <xdr:colOff>165100</xdr:colOff>
      <xdr:row>36</xdr:row>
      <xdr:rowOff>30661</xdr:rowOff>
    </xdr:to>
    <xdr:sp macro="" textlink="">
      <xdr:nvSpPr>
        <xdr:cNvPr id="80" name="楕円 79">
          <a:extLst>
            <a:ext uri="{FF2B5EF4-FFF2-40B4-BE49-F238E27FC236}">
              <a16:creationId xmlns:a16="http://schemas.microsoft.com/office/drawing/2014/main" id="{CAAE947A-7B05-46F7-B9A5-8DB4B8829FE8}"/>
            </a:ext>
          </a:extLst>
        </xdr:cNvPr>
        <xdr:cNvSpPr/>
      </xdr:nvSpPr>
      <xdr:spPr>
        <a:xfrm>
          <a:off x="1739900" y="5967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151311</xdr:rowOff>
    </xdr:from>
    <xdr:to>
      <xdr:col>15</xdr:col>
      <xdr:colOff>50800</xdr:colOff>
      <xdr:row>36</xdr:row>
      <xdr:rowOff>14151</xdr:rowOff>
    </xdr:to>
    <xdr:cxnSp macro="">
      <xdr:nvCxnSpPr>
        <xdr:cNvPr id="81" name="直線コネクタ 80">
          <a:extLst>
            <a:ext uri="{FF2B5EF4-FFF2-40B4-BE49-F238E27FC236}">
              <a16:creationId xmlns:a16="http://schemas.microsoft.com/office/drawing/2014/main" id="{0BDEDD39-4CBD-46B9-8247-B6CD19DD75FF}"/>
            </a:ext>
          </a:extLst>
        </xdr:cNvPr>
        <xdr:cNvCxnSpPr/>
      </xdr:nvCxnSpPr>
      <xdr:spPr>
        <a:xfrm>
          <a:off x="1790700" y="6018711"/>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67854</xdr:rowOff>
    </xdr:from>
    <xdr:to>
      <xdr:col>6</xdr:col>
      <xdr:colOff>38100</xdr:colOff>
      <xdr:row>35</xdr:row>
      <xdr:rowOff>169454</xdr:rowOff>
    </xdr:to>
    <xdr:sp macro="" textlink="">
      <xdr:nvSpPr>
        <xdr:cNvPr id="82" name="楕円 81">
          <a:extLst>
            <a:ext uri="{FF2B5EF4-FFF2-40B4-BE49-F238E27FC236}">
              <a16:creationId xmlns:a16="http://schemas.microsoft.com/office/drawing/2014/main" id="{4F4C6BD2-0356-41E3-9379-7E9C7DFE5599}"/>
            </a:ext>
          </a:extLst>
        </xdr:cNvPr>
        <xdr:cNvSpPr/>
      </xdr:nvSpPr>
      <xdr:spPr>
        <a:xfrm>
          <a:off x="965200" y="5935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118654</xdr:rowOff>
    </xdr:from>
    <xdr:to>
      <xdr:col>10</xdr:col>
      <xdr:colOff>114300</xdr:colOff>
      <xdr:row>35</xdr:row>
      <xdr:rowOff>151311</xdr:rowOff>
    </xdr:to>
    <xdr:cxnSp macro="">
      <xdr:nvCxnSpPr>
        <xdr:cNvPr id="83" name="直線コネクタ 82">
          <a:extLst>
            <a:ext uri="{FF2B5EF4-FFF2-40B4-BE49-F238E27FC236}">
              <a16:creationId xmlns:a16="http://schemas.microsoft.com/office/drawing/2014/main" id="{3ED82AAB-D298-4AD4-AEB8-9AE4375DB297}"/>
            </a:ext>
          </a:extLst>
        </xdr:cNvPr>
        <xdr:cNvCxnSpPr/>
      </xdr:nvCxnSpPr>
      <xdr:spPr>
        <a:xfrm>
          <a:off x="1008380" y="598605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CF29C6D7-C866-457A-B7E7-93E4DB66BF0E}"/>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C98D1699-7BB8-4383-9E13-C8A12EF1DB53}"/>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8C7E7246-7911-4788-AAFA-BD82E3DDE216}"/>
            </a:ext>
          </a:extLst>
        </xdr:cNvPr>
        <xdr:cNvSpPr txBox="1"/>
      </xdr:nvSpPr>
      <xdr:spPr>
        <a:xfrm>
          <a:off x="1611004" y="62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0EAA0B41-1F25-413E-9552-BBBAE97C051A}"/>
            </a:ext>
          </a:extLst>
        </xdr:cNvPr>
        <xdr:cNvSpPr txBox="1"/>
      </xdr:nvSpPr>
      <xdr:spPr>
        <a:xfrm>
          <a:off x="836304" y="623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B6861F5B-CF97-4153-A447-CDDF2F4223DC}"/>
            </a:ext>
          </a:extLst>
        </xdr:cNvPr>
        <xdr:cNvSpPr txBox="1"/>
      </xdr:nvSpPr>
      <xdr:spPr>
        <a:xfrm>
          <a:off x="3170564"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71F1CE07-EDDC-4A01-BE8B-382291782222}"/>
            </a:ext>
          </a:extLst>
        </xdr:cNvPr>
        <xdr:cNvSpPr txBox="1"/>
      </xdr:nvSpPr>
      <xdr:spPr>
        <a:xfrm>
          <a:off x="2385704"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47188</xdr:rowOff>
    </xdr:from>
    <xdr:ext cx="405111" cy="259045"/>
    <xdr:sp macro="" textlink="">
      <xdr:nvSpPr>
        <xdr:cNvPr id="90" name="n_3mainValue【図書館】&#10;有形固定資産減価償却率">
          <a:extLst>
            <a:ext uri="{FF2B5EF4-FFF2-40B4-BE49-F238E27FC236}">
              <a16:creationId xmlns:a16="http://schemas.microsoft.com/office/drawing/2014/main" id="{6ED4DBD8-1592-416C-A924-16B34E37B243}"/>
            </a:ext>
          </a:extLst>
        </xdr:cNvPr>
        <xdr:cNvSpPr txBox="1"/>
      </xdr:nvSpPr>
      <xdr:spPr>
        <a:xfrm>
          <a:off x="1611004" y="57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14531</xdr:rowOff>
    </xdr:from>
    <xdr:ext cx="405111" cy="259045"/>
    <xdr:sp macro="" textlink="">
      <xdr:nvSpPr>
        <xdr:cNvPr id="91" name="n_4mainValue【図書館】&#10;有形固定資産減価償却率">
          <a:extLst>
            <a:ext uri="{FF2B5EF4-FFF2-40B4-BE49-F238E27FC236}">
              <a16:creationId xmlns:a16="http://schemas.microsoft.com/office/drawing/2014/main" id="{8FF7EF1D-713C-4FFB-8C64-D8A5749CFA20}"/>
            </a:ext>
          </a:extLst>
        </xdr:cNvPr>
        <xdr:cNvSpPr txBox="1"/>
      </xdr:nvSpPr>
      <xdr:spPr>
        <a:xfrm>
          <a:off x="836304"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06642A5-4596-42B0-B8F4-4E48BAA3954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660F2A1-5224-484D-A36C-7520C02C0CD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72416E-6E70-434E-BC49-A911ED2EAED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45C1196-09AE-4F16-8280-C4D01A198A0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5B0FB5-C7B5-43F5-BECF-56272C7B91E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D811CA9-3DE5-48AA-9851-7096E7876C9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3CD56E5-32F9-4FBD-88B8-3F80BD39871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E3C7DB8-6754-457B-940D-340A908B8E8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43A15C-AEE1-4997-9CD5-553261C7D00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A4499F9-B3F5-4EA1-AB1B-64126C84CE5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4F7503A-0C7B-4B90-BA3B-75DC8DF1363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6526892-CBD5-473B-B62D-C61BD7E1155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C1B3C09-8AA9-4189-8C14-D267FE734A2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2C1AB15-58E6-48D4-B1EE-4D4862F2CC28}"/>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799EAFB-171E-4955-B9EA-1471230B26C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905A729-26C5-412A-8065-BCA8984A651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7A55681-E39F-468E-A230-15971A41B02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DA57020-843D-455A-9B15-01BA1362620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2DCBBD5-9CF7-40EE-9313-B5B52DCF6D0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06987AA-9443-47F6-A52E-7234BE8FBBC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2B10CA2-C46A-4C2C-B300-7FB568EE2A2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28FCE24-E0F7-4A20-9B61-A676DD4F5DB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188AD51-12F6-4C1E-AFAA-74D4DD22E5F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346BED3B-65B4-4735-9A2B-E2D50563DD46}"/>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A16597A6-FCFA-46F5-92C0-CE7D01643F35}"/>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17F56264-062C-4C79-8F5B-085460CDC01A}"/>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89D1DC1B-8EDB-4B59-BF4C-D99B956A4607}"/>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E16A0028-E763-4472-9FEB-9CB99E36BBE2}"/>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AB74F31A-4F3E-4CFA-8292-68068DD41750}"/>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B8713D88-09E1-4FDD-93DC-BF4A423F99DF}"/>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D77B27C2-B659-446C-BC04-FF1FE8D1DD8F}"/>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370D08A-554D-45B8-8961-8E66F641BFB0}"/>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41DD471B-99D6-4C6D-897E-DBC96562794C}"/>
            </a:ext>
          </a:extLst>
        </xdr:cNvPr>
        <xdr:cNvSpPr/>
      </xdr:nvSpPr>
      <xdr:spPr>
        <a:xfrm>
          <a:off x="687324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A6674B63-7CE5-4163-BF01-82F261687117}"/>
            </a:ext>
          </a:extLst>
        </xdr:cNvPr>
        <xdr:cNvSpPr/>
      </xdr:nvSpPr>
      <xdr:spPr>
        <a:xfrm>
          <a:off x="6098540" y="648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FD509D-A31A-4FF7-84C6-A7C6DEB7B54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45C997-73C0-4DF9-A51A-5C0724002D7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3482DB1-EFD4-463D-9B90-C1807010C9C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DD8D1F-F14C-4B9D-A893-393BB6C53DF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C83C4CF-764D-406D-A75E-A6B5BA5AAD2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131" name="楕円 130">
          <a:extLst>
            <a:ext uri="{FF2B5EF4-FFF2-40B4-BE49-F238E27FC236}">
              <a16:creationId xmlns:a16="http://schemas.microsoft.com/office/drawing/2014/main" id="{AFF3EB4B-4B55-4559-9CDB-6185C44FEE42}"/>
            </a:ext>
          </a:extLst>
        </xdr:cNvPr>
        <xdr:cNvSpPr/>
      </xdr:nvSpPr>
      <xdr:spPr>
        <a:xfrm>
          <a:off x="9192260" y="6200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1EBCEAB1-542A-45A2-8C1C-D7A1759CC0AC}"/>
            </a:ext>
          </a:extLst>
        </xdr:cNvPr>
        <xdr:cNvSpPr txBox="1"/>
      </xdr:nvSpPr>
      <xdr:spPr>
        <a:xfrm>
          <a:off x="9258300"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165100</xdr:rowOff>
    </xdr:from>
    <xdr:to>
      <xdr:col>50</xdr:col>
      <xdr:colOff>165100</xdr:colOff>
      <xdr:row>37</xdr:row>
      <xdr:rowOff>95250</xdr:rowOff>
    </xdr:to>
    <xdr:sp macro="" textlink="">
      <xdr:nvSpPr>
        <xdr:cNvPr id="133" name="楕円 132">
          <a:extLst>
            <a:ext uri="{FF2B5EF4-FFF2-40B4-BE49-F238E27FC236}">
              <a16:creationId xmlns:a16="http://schemas.microsoft.com/office/drawing/2014/main" id="{E5BB627F-5764-4913-A9A2-1CDDF6883074}"/>
            </a:ext>
          </a:extLst>
        </xdr:cNvPr>
        <xdr:cNvSpPr/>
      </xdr:nvSpPr>
      <xdr:spPr>
        <a:xfrm>
          <a:off x="8445500"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44450</xdr:rowOff>
    </xdr:from>
    <xdr:to>
      <xdr:col>55</xdr:col>
      <xdr:colOff>0</xdr:colOff>
      <xdr:row>37</xdr:row>
      <xdr:rowOff>44450</xdr:rowOff>
    </xdr:to>
    <xdr:cxnSp macro="">
      <xdr:nvCxnSpPr>
        <xdr:cNvPr id="134" name="直線コネクタ 133">
          <a:extLst>
            <a:ext uri="{FF2B5EF4-FFF2-40B4-BE49-F238E27FC236}">
              <a16:creationId xmlns:a16="http://schemas.microsoft.com/office/drawing/2014/main" id="{130551D3-31D9-40D9-ADAA-C81151496E40}"/>
            </a:ext>
          </a:extLst>
        </xdr:cNvPr>
        <xdr:cNvCxnSpPr/>
      </xdr:nvCxnSpPr>
      <xdr:spPr>
        <a:xfrm>
          <a:off x="8496300" y="62471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5" name="楕円 134">
          <a:extLst>
            <a:ext uri="{FF2B5EF4-FFF2-40B4-BE49-F238E27FC236}">
              <a16:creationId xmlns:a16="http://schemas.microsoft.com/office/drawing/2014/main" id="{EB009490-B3AB-434F-928E-2F6969452ECE}"/>
            </a:ext>
          </a:extLst>
        </xdr:cNvPr>
        <xdr:cNvSpPr/>
      </xdr:nvSpPr>
      <xdr:spPr>
        <a:xfrm>
          <a:off x="767080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44450</xdr:rowOff>
    </xdr:from>
    <xdr:to>
      <xdr:col>50</xdr:col>
      <xdr:colOff>114300</xdr:colOff>
      <xdr:row>37</xdr:row>
      <xdr:rowOff>57150</xdr:rowOff>
    </xdr:to>
    <xdr:cxnSp macro="">
      <xdr:nvCxnSpPr>
        <xdr:cNvPr id="136" name="直線コネクタ 135">
          <a:extLst>
            <a:ext uri="{FF2B5EF4-FFF2-40B4-BE49-F238E27FC236}">
              <a16:creationId xmlns:a16="http://schemas.microsoft.com/office/drawing/2014/main" id="{2297D977-2A07-4B8C-AE9C-97497D586724}"/>
            </a:ext>
          </a:extLst>
        </xdr:cNvPr>
        <xdr:cNvCxnSpPr/>
      </xdr:nvCxnSpPr>
      <xdr:spPr>
        <a:xfrm flipV="1">
          <a:off x="7713980" y="624713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7" name="楕円 136">
          <a:extLst>
            <a:ext uri="{FF2B5EF4-FFF2-40B4-BE49-F238E27FC236}">
              <a16:creationId xmlns:a16="http://schemas.microsoft.com/office/drawing/2014/main" id="{3024726B-A199-4EFA-9F8B-E20BEF95B3C5}"/>
            </a:ext>
          </a:extLst>
        </xdr:cNvPr>
        <xdr:cNvSpPr/>
      </xdr:nvSpPr>
      <xdr:spPr>
        <a:xfrm>
          <a:off x="687324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38" name="直線コネクタ 137">
          <a:extLst>
            <a:ext uri="{FF2B5EF4-FFF2-40B4-BE49-F238E27FC236}">
              <a16:creationId xmlns:a16="http://schemas.microsoft.com/office/drawing/2014/main" id="{3466897D-9D77-40E3-A426-100BF7666EAC}"/>
            </a:ext>
          </a:extLst>
        </xdr:cNvPr>
        <xdr:cNvCxnSpPr/>
      </xdr:nvCxnSpPr>
      <xdr:spPr>
        <a:xfrm>
          <a:off x="6924040" y="6259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39" name="楕円 138">
          <a:extLst>
            <a:ext uri="{FF2B5EF4-FFF2-40B4-BE49-F238E27FC236}">
              <a16:creationId xmlns:a16="http://schemas.microsoft.com/office/drawing/2014/main" id="{91C0DC02-72A8-4A54-922C-C87A86428BC8}"/>
            </a:ext>
          </a:extLst>
        </xdr:cNvPr>
        <xdr:cNvSpPr/>
      </xdr:nvSpPr>
      <xdr:spPr>
        <a:xfrm>
          <a:off x="609854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57150</xdr:rowOff>
    </xdr:to>
    <xdr:cxnSp macro="">
      <xdr:nvCxnSpPr>
        <xdr:cNvPr id="140" name="直線コネクタ 139">
          <a:extLst>
            <a:ext uri="{FF2B5EF4-FFF2-40B4-BE49-F238E27FC236}">
              <a16:creationId xmlns:a16="http://schemas.microsoft.com/office/drawing/2014/main" id="{29EEF1CA-24C0-49F0-8CE7-0A3B4B9F9CB4}"/>
            </a:ext>
          </a:extLst>
        </xdr:cNvPr>
        <xdr:cNvCxnSpPr/>
      </xdr:nvCxnSpPr>
      <xdr:spPr>
        <a:xfrm>
          <a:off x="6149340" y="62598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E22A327C-57D0-418A-876A-A8535767180D}"/>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515DEE1A-40F0-44F2-A03F-C898915197E5}"/>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22877</xdr:rowOff>
    </xdr:from>
    <xdr:ext cx="469744" cy="259045"/>
    <xdr:sp macro="" textlink="">
      <xdr:nvSpPr>
        <xdr:cNvPr id="143" name="n_3aveValue【図書館】&#10;一人当たり面積">
          <a:extLst>
            <a:ext uri="{FF2B5EF4-FFF2-40B4-BE49-F238E27FC236}">
              <a16:creationId xmlns:a16="http://schemas.microsoft.com/office/drawing/2014/main" id="{CAE11B00-02EA-4A12-BFEF-88F44FEADFCF}"/>
            </a:ext>
          </a:extLst>
        </xdr:cNvPr>
        <xdr:cNvSpPr txBox="1"/>
      </xdr:nvSpPr>
      <xdr:spPr>
        <a:xfrm>
          <a:off x="67120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4" name="n_4aveValue【図書館】&#10;一人当たり面積">
          <a:extLst>
            <a:ext uri="{FF2B5EF4-FFF2-40B4-BE49-F238E27FC236}">
              <a16:creationId xmlns:a16="http://schemas.microsoft.com/office/drawing/2014/main" id="{31ABD13D-1829-40C4-80C9-BF0E1935C7BE}"/>
            </a:ext>
          </a:extLst>
        </xdr:cNvPr>
        <xdr:cNvSpPr txBox="1"/>
      </xdr:nvSpPr>
      <xdr:spPr>
        <a:xfrm>
          <a:off x="59373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111777</xdr:rowOff>
    </xdr:from>
    <xdr:ext cx="469744" cy="259045"/>
    <xdr:sp macro="" textlink="">
      <xdr:nvSpPr>
        <xdr:cNvPr id="145" name="n_1mainValue【図書館】&#10;一人当たり面積">
          <a:extLst>
            <a:ext uri="{FF2B5EF4-FFF2-40B4-BE49-F238E27FC236}">
              <a16:creationId xmlns:a16="http://schemas.microsoft.com/office/drawing/2014/main" id="{6C712DE7-E9A1-4D96-8B6B-1D7986A08F5A}"/>
            </a:ext>
          </a:extLst>
        </xdr:cNvPr>
        <xdr:cNvSpPr txBox="1"/>
      </xdr:nvSpPr>
      <xdr:spPr>
        <a:xfrm>
          <a:off x="827158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6" name="n_2mainValue【図書館】&#10;一人当たり面積">
          <a:extLst>
            <a:ext uri="{FF2B5EF4-FFF2-40B4-BE49-F238E27FC236}">
              <a16:creationId xmlns:a16="http://schemas.microsoft.com/office/drawing/2014/main" id="{83DF266B-5F56-4A7A-86CD-82A205BDB017}"/>
            </a:ext>
          </a:extLst>
        </xdr:cNvPr>
        <xdr:cNvSpPr txBox="1"/>
      </xdr:nvSpPr>
      <xdr:spPr>
        <a:xfrm>
          <a:off x="750958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7" name="n_3mainValue【図書館】&#10;一人当たり面積">
          <a:extLst>
            <a:ext uri="{FF2B5EF4-FFF2-40B4-BE49-F238E27FC236}">
              <a16:creationId xmlns:a16="http://schemas.microsoft.com/office/drawing/2014/main" id="{23F8D1A1-9E3E-4040-9EF2-142568A59AA1}"/>
            </a:ext>
          </a:extLst>
        </xdr:cNvPr>
        <xdr:cNvSpPr txBox="1"/>
      </xdr:nvSpPr>
      <xdr:spPr>
        <a:xfrm>
          <a:off x="671202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48" name="n_4mainValue【図書館】&#10;一人当たり面積">
          <a:extLst>
            <a:ext uri="{FF2B5EF4-FFF2-40B4-BE49-F238E27FC236}">
              <a16:creationId xmlns:a16="http://schemas.microsoft.com/office/drawing/2014/main" id="{1BEEB577-ABA0-45BD-9E68-77F532A661DE}"/>
            </a:ext>
          </a:extLst>
        </xdr:cNvPr>
        <xdr:cNvSpPr txBox="1"/>
      </xdr:nvSpPr>
      <xdr:spPr>
        <a:xfrm>
          <a:off x="593732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80C94DC-99BE-4AD4-80D1-69D7DC5FB89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EAA626D-8BF5-4332-A648-B38FA171FBC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DFAD033-6D48-4F3A-B497-F02B52AFFEF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41DE51F-390A-4F3D-B676-706730BF1FE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5906183-5DD7-4BAC-AC20-08F5364E608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BE40745-C7D3-4697-BD29-816EC7E907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30C695D-5D94-4748-B5F3-A378988F13E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BA3FC6F-7B5C-4262-8E21-2892FBAD21B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20853E0-E83F-4088-93FC-D373ADAA73E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01BFB7C-C6CB-47AA-BF5F-04C9800E41E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8AA0F9F-43B8-4CC3-BDF2-E4B464AAD5D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774DD92-B44E-4A09-87CB-8FF520AE21F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C85154D-7346-49B3-A17E-09B931E1E93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9550D4A-40F5-4DD7-ABCE-AF64A8B97C3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D2CADD4-7DC5-470D-8DE8-A4AF68294FB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5B66C38-2388-4528-A599-34C37B6AA45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6ACEBA1-37F8-41EF-9754-E8572175076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360148B-62B0-4916-A2E4-EC9AAB52702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B6CF5B4-41C0-48E1-8180-9EB26D8E2D9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5223BD1-C3FA-4582-B27B-1571BFAFEE7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B0983F4-6D2D-4D41-89F6-88A34622FA0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4623A9C-1A6A-4087-BFF0-F5279B22FD6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4D5525A-839B-460F-91C8-E4F7F195C6E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C4534A7-99E0-4ACF-A39D-30843DCDBF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C6471BC3-706A-4212-BFD2-16CCDB72FB01}"/>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2771965-A714-4AE7-870D-A9526112678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842CED6-096B-4EC1-9C9B-0D7E69FE826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57BD95C-70FD-4E75-B97E-65D50EFF5D03}"/>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6879D23A-043A-4B70-BF56-099100D67B33}"/>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16F23FA-6C33-4C2F-9B1C-A35F0CE566C0}"/>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0367BCF-BC32-44A7-B8C0-DA848BF56CD6}"/>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16847015-49D8-4619-827C-3141574AB8B3}"/>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05FA368-85FA-4476-8B9F-901453117F41}"/>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9150ABC2-EFF7-4449-869F-C7E2DB5093DC}"/>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EFAAD532-572E-4700-B0F5-CE3845F1318C}"/>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381692-57CC-47B4-B914-B471DF96282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044C694-CFC6-4377-A738-7C50F12AC0B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B70A1F-009D-44EA-A29C-9438F9E6ADA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AE9176-8993-4B6B-B459-E22DBA75125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43BD26-E8D0-4A49-BD8B-B2103D314DE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89" name="楕円 188">
          <a:extLst>
            <a:ext uri="{FF2B5EF4-FFF2-40B4-BE49-F238E27FC236}">
              <a16:creationId xmlns:a16="http://schemas.microsoft.com/office/drawing/2014/main" id="{28152FBB-7924-4D2E-8A88-B6CE4A2B72C6}"/>
            </a:ext>
          </a:extLst>
        </xdr:cNvPr>
        <xdr:cNvSpPr/>
      </xdr:nvSpPr>
      <xdr:spPr>
        <a:xfrm>
          <a:off x="403606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BBDEFE1-76DF-48FB-B815-A165C0A5EC79}"/>
            </a:ext>
          </a:extLst>
        </xdr:cNvPr>
        <xdr:cNvSpPr txBox="1"/>
      </xdr:nvSpPr>
      <xdr:spPr>
        <a:xfrm>
          <a:off x="412496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1" name="楕円 190">
          <a:extLst>
            <a:ext uri="{FF2B5EF4-FFF2-40B4-BE49-F238E27FC236}">
              <a16:creationId xmlns:a16="http://schemas.microsoft.com/office/drawing/2014/main" id="{3478304A-763E-4E51-A17D-38488997E979}"/>
            </a:ext>
          </a:extLst>
        </xdr:cNvPr>
        <xdr:cNvSpPr/>
      </xdr:nvSpPr>
      <xdr:spPr>
        <a:xfrm>
          <a:off x="3312160" y="10059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57150</xdr:rowOff>
    </xdr:to>
    <xdr:cxnSp macro="">
      <xdr:nvCxnSpPr>
        <xdr:cNvPr id="192" name="直線コネクタ 191">
          <a:extLst>
            <a:ext uri="{FF2B5EF4-FFF2-40B4-BE49-F238E27FC236}">
              <a16:creationId xmlns:a16="http://schemas.microsoft.com/office/drawing/2014/main" id="{4E42755F-D416-488A-987B-699CA7263DCC}"/>
            </a:ext>
          </a:extLst>
        </xdr:cNvPr>
        <xdr:cNvCxnSpPr/>
      </xdr:nvCxnSpPr>
      <xdr:spPr>
        <a:xfrm>
          <a:off x="3355340" y="1010983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3" name="楕円 192">
          <a:extLst>
            <a:ext uri="{FF2B5EF4-FFF2-40B4-BE49-F238E27FC236}">
              <a16:creationId xmlns:a16="http://schemas.microsoft.com/office/drawing/2014/main" id="{EA89A8EC-7F6E-40A5-8CF5-BFADE66FCCBD}"/>
            </a:ext>
          </a:extLst>
        </xdr:cNvPr>
        <xdr:cNvSpPr/>
      </xdr:nvSpPr>
      <xdr:spPr>
        <a:xfrm>
          <a:off x="251460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51435</xdr:rowOff>
    </xdr:to>
    <xdr:cxnSp macro="">
      <xdr:nvCxnSpPr>
        <xdr:cNvPr id="194" name="直線コネクタ 193">
          <a:extLst>
            <a:ext uri="{FF2B5EF4-FFF2-40B4-BE49-F238E27FC236}">
              <a16:creationId xmlns:a16="http://schemas.microsoft.com/office/drawing/2014/main" id="{97BF440D-7C2F-440C-8047-ED44A3F5BA3B}"/>
            </a:ext>
          </a:extLst>
        </xdr:cNvPr>
        <xdr:cNvCxnSpPr/>
      </xdr:nvCxnSpPr>
      <xdr:spPr>
        <a:xfrm>
          <a:off x="2565400" y="100660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5" name="楕円 194">
          <a:extLst>
            <a:ext uri="{FF2B5EF4-FFF2-40B4-BE49-F238E27FC236}">
              <a16:creationId xmlns:a16="http://schemas.microsoft.com/office/drawing/2014/main" id="{1A43A149-AE7B-4A95-A1CA-25A0C152F820}"/>
            </a:ext>
          </a:extLst>
        </xdr:cNvPr>
        <xdr:cNvSpPr/>
      </xdr:nvSpPr>
      <xdr:spPr>
        <a:xfrm>
          <a:off x="173990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7620</xdr:rowOff>
    </xdr:to>
    <xdr:cxnSp macro="">
      <xdr:nvCxnSpPr>
        <xdr:cNvPr id="196" name="直線コネクタ 195">
          <a:extLst>
            <a:ext uri="{FF2B5EF4-FFF2-40B4-BE49-F238E27FC236}">
              <a16:creationId xmlns:a16="http://schemas.microsoft.com/office/drawing/2014/main" id="{BA195FD2-85BA-4AD0-A580-AFECDF7690D0}"/>
            </a:ext>
          </a:extLst>
        </xdr:cNvPr>
        <xdr:cNvCxnSpPr/>
      </xdr:nvCxnSpPr>
      <xdr:spPr>
        <a:xfrm>
          <a:off x="1790700" y="100279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7" name="楕円 196">
          <a:extLst>
            <a:ext uri="{FF2B5EF4-FFF2-40B4-BE49-F238E27FC236}">
              <a16:creationId xmlns:a16="http://schemas.microsoft.com/office/drawing/2014/main" id="{7E1F6A4B-EAC0-4BD9-9AC1-208E977022BE}"/>
            </a:ext>
          </a:extLst>
        </xdr:cNvPr>
        <xdr:cNvSpPr/>
      </xdr:nvSpPr>
      <xdr:spPr>
        <a:xfrm>
          <a:off x="965200" y="9998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59</xdr:row>
      <xdr:rowOff>158115</xdr:rowOff>
    </xdr:to>
    <xdr:cxnSp macro="">
      <xdr:nvCxnSpPr>
        <xdr:cNvPr id="198" name="直線コネクタ 197">
          <a:extLst>
            <a:ext uri="{FF2B5EF4-FFF2-40B4-BE49-F238E27FC236}">
              <a16:creationId xmlns:a16="http://schemas.microsoft.com/office/drawing/2014/main" id="{3B2402A0-4DA2-49E3-9AAB-B11F1335B093}"/>
            </a:ext>
          </a:extLst>
        </xdr:cNvPr>
        <xdr:cNvCxnSpPr/>
      </xdr:nvCxnSpPr>
      <xdr:spPr>
        <a:xfrm flipV="1">
          <a:off x="1008380" y="1002792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524A5BE3-9D07-4E05-8EC1-F503575C2776}"/>
            </a:ext>
          </a:extLst>
        </xdr:cNvPr>
        <xdr:cNvSpPr txBox="1"/>
      </xdr:nvSpPr>
      <xdr:spPr>
        <a:xfrm>
          <a:off x="317056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A34437F-9F69-47A8-9D7D-AAD7011704C1}"/>
            </a:ext>
          </a:extLst>
        </xdr:cNvPr>
        <xdr:cNvSpPr txBox="1"/>
      </xdr:nvSpPr>
      <xdr:spPr>
        <a:xfrm>
          <a:off x="238570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0668CA0D-D951-447F-8043-6A9240A9CD86}"/>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E97381C6-4D93-4045-8F86-FBC839499DA1}"/>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5ED95C6-B457-4A2F-80F1-A4BD529E3EEC}"/>
            </a:ext>
          </a:extLst>
        </xdr:cNvPr>
        <xdr:cNvSpPr txBox="1"/>
      </xdr:nvSpPr>
      <xdr:spPr>
        <a:xfrm>
          <a:off x="317056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4" name="n_2mainValue【体育館・プール】&#10;有形固定資産減価償却率">
          <a:extLst>
            <a:ext uri="{FF2B5EF4-FFF2-40B4-BE49-F238E27FC236}">
              <a16:creationId xmlns:a16="http://schemas.microsoft.com/office/drawing/2014/main" id="{3A9F0EBC-B7FE-461D-A364-D3A831906CCC}"/>
            </a:ext>
          </a:extLst>
        </xdr:cNvPr>
        <xdr:cNvSpPr txBox="1"/>
      </xdr:nvSpPr>
      <xdr:spPr>
        <a:xfrm>
          <a:off x="23857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5" name="n_3mainValue【体育館・プール】&#10;有形固定資産減価償却率">
          <a:extLst>
            <a:ext uri="{FF2B5EF4-FFF2-40B4-BE49-F238E27FC236}">
              <a16:creationId xmlns:a16="http://schemas.microsoft.com/office/drawing/2014/main" id="{DDDB0B0F-0E35-4C4A-A688-25A08299E244}"/>
            </a:ext>
          </a:extLst>
        </xdr:cNvPr>
        <xdr:cNvSpPr txBox="1"/>
      </xdr:nvSpPr>
      <xdr:spPr>
        <a:xfrm>
          <a:off x="161100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6" name="n_4mainValue【体育館・プール】&#10;有形固定資産減価償却率">
          <a:extLst>
            <a:ext uri="{FF2B5EF4-FFF2-40B4-BE49-F238E27FC236}">
              <a16:creationId xmlns:a16="http://schemas.microsoft.com/office/drawing/2014/main" id="{8FD293F7-1BEB-4A93-B653-6FCFF5EA8E8E}"/>
            </a:ext>
          </a:extLst>
        </xdr:cNvPr>
        <xdr:cNvSpPr txBox="1"/>
      </xdr:nvSpPr>
      <xdr:spPr>
        <a:xfrm>
          <a:off x="83630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145BC07-BFB0-4BF5-8FA4-2515B958DD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5BF4EBC-D923-4CE0-B9CB-AC4F38765F2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FCC5050-7B33-44B5-B376-2644D9E6C08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4FF0FF2-67EB-48F4-8F4D-03669B2A466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1945973-58B2-4916-A959-2DE533ECABF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12DABCB-4A8D-44B5-BDBE-26C1C1AF2C0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C972D64-BE1D-4283-B3AC-EB718A603AB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314EF05-B008-4CD5-BD13-C270837FC77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9FFF20E-5150-4316-BD81-0EA99A34AB4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E3801FC-E6AA-49BB-B907-0550C875826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C609603-DFCA-4C02-AF3A-1A170CB9B38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521A560A-5E1F-4D2B-BA0E-BC2DCAEE7C0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F60CF9-6F6E-460F-B4FC-12D6BDC0077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4F1EC62E-6F37-4BED-9A2B-2CF8CB0F5B5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E11A1FD-9C1C-4735-8837-0A56D890B97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CAFED42-BADC-4613-BF33-EE40300777E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5214E2F-8C92-42ED-A55D-773A9A5FFBC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072A890-AB0F-4FF0-B728-2619A52B475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9F5D6B1-C17A-49DA-82F2-4AB5CFCC0C1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446D15D-1536-42D1-81A9-DE7CF0F913C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7761A0D-11AE-4AF4-8056-3CB91FF0903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46D8EAE-60CE-449E-89B3-DD3F54CC683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61E24B7-2B89-493A-A813-70F055F4E17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A9262AD-A72A-42D1-9159-4D21C29AC6A4}"/>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73C71ED-B977-4B93-9FBB-A1522F35E4CE}"/>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3801C6A5-F229-4E57-AC60-EBCA58F848FA}"/>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46CF8CE6-F955-4414-8F4B-E031EE5C4496}"/>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9F10135-D341-47F3-BAFE-BD0670D76AA2}"/>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71F78FF-88EB-44D1-A777-BA2CBFEC9946}"/>
            </a:ext>
          </a:extLst>
        </xdr:cNvPr>
        <xdr:cNvSpPr txBox="1"/>
      </xdr:nvSpPr>
      <xdr:spPr>
        <a:xfrm>
          <a:off x="92583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9A23B3DE-FE2F-4431-B85F-D69FEB9A1F43}"/>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9D5BD4F3-CF90-4940-9BB9-1BAFDC4A0AC4}"/>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E5251A80-E757-450A-B5E3-844B161DC293}"/>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1EE25AA1-7129-4DCA-B6CB-0C6C4FB223F6}"/>
            </a:ext>
          </a:extLst>
        </xdr:cNvPr>
        <xdr:cNvSpPr/>
      </xdr:nvSpPr>
      <xdr:spPr>
        <a:xfrm>
          <a:off x="687324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F1B6B24A-3AF4-49AF-B058-4AF67058A446}"/>
            </a:ext>
          </a:extLst>
        </xdr:cNvPr>
        <xdr:cNvSpPr/>
      </xdr:nvSpPr>
      <xdr:spPr>
        <a:xfrm>
          <a:off x="60985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EA272BA-22E6-4F2B-ADEF-5F05409947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B59F02-8A49-446B-8229-04C441B8E4D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5473BF-F8F4-4746-A38B-BF06816951E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3B204C-D0AE-4910-824B-63272A4F7E0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33B95F-5A39-4218-9242-063225A2D73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31115</xdr:rowOff>
    </xdr:from>
    <xdr:to>
      <xdr:col>55</xdr:col>
      <xdr:colOff>50800</xdr:colOff>
      <xdr:row>62</xdr:row>
      <xdr:rowOff>132715</xdr:rowOff>
    </xdr:to>
    <xdr:sp macro="" textlink="">
      <xdr:nvSpPr>
        <xdr:cNvPr id="246" name="楕円 245">
          <a:extLst>
            <a:ext uri="{FF2B5EF4-FFF2-40B4-BE49-F238E27FC236}">
              <a16:creationId xmlns:a16="http://schemas.microsoft.com/office/drawing/2014/main" id="{7DEBA464-6426-425F-80CA-0D2E9E359C69}"/>
            </a:ext>
          </a:extLst>
        </xdr:cNvPr>
        <xdr:cNvSpPr/>
      </xdr:nvSpPr>
      <xdr:spPr>
        <a:xfrm>
          <a:off x="9192260" y="1042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53992</xdr:rowOff>
    </xdr:from>
    <xdr:ext cx="469744" cy="259045"/>
    <xdr:sp macro="" textlink="">
      <xdr:nvSpPr>
        <xdr:cNvPr id="247" name="【体育館・プール】&#10;一人当たり面積該当値テキスト">
          <a:extLst>
            <a:ext uri="{FF2B5EF4-FFF2-40B4-BE49-F238E27FC236}">
              <a16:creationId xmlns:a16="http://schemas.microsoft.com/office/drawing/2014/main" id="{95B74C49-8266-4148-84CA-A09ED645CAC9}"/>
            </a:ext>
          </a:extLst>
        </xdr:cNvPr>
        <xdr:cNvSpPr txBox="1"/>
      </xdr:nvSpPr>
      <xdr:spPr>
        <a:xfrm>
          <a:off x="9258300"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48" name="楕円 247">
          <a:extLst>
            <a:ext uri="{FF2B5EF4-FFF2-40B4-BE49-F238E27FC236}">
              <a16:creationId xmlns:a16="http://schemas.microsoft.com/office/drawing/2014/main" id="{615683D9-6DAC-4889-9FED-0792EA9A5102}"/>
            </a:ext>
          </a:extLst>
        </xdr:cNvPr>
        <xdr:cNvSpPr/>
      </xdr:nvSpPr>
      <xdr:spPr>
        <a:xfrm>
          <a:off x="844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81915</xdr:rowOff>
    </xdr:from>
    <xdr:to>
      <xdr:col>55</xdr:col>
      <xdr:colOff>0</xdr:colOff>
      <xdr:row>62</xdr:row>
      <xdr:rowOff>83820</xdr:rowOff>
    </xdr:to>
    <xdr:cxnSp macro="">
      <xdr:nvCxnSpPr>
        <xdr:cNvPr id="249" name="直線コネクタ 248">
          <a:extLst>
            <a:ext uri="{FF2B5EF4-FFF2-40B4-BE49-F238E27FC236}">
              <a16:creationId xmlns:a16="http://schemas.microsoft.com/office/drawing/2014/main" id="{B708CE16-7E7B-4F9C-B968-5DD1BC4E7C40}"/>
            </a:ext>
          </a:extLst>
        </xdr:cNvPr>
        <xdr:cNvCxnSpPr/>
      </xdr:nvCxnSpPr>
      <xdr:spPr>
        <a:xfrm flipV="1">
          <a:off x="8496300" y="1047559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34925</xdr:rowOff>
    </xdr:from>
    <xdr:to>
      <xdr:col>46</xdr:col>
      <xdr:colOff>38100</xdr:colOff>
      <xdr:row>62</xdr:row>
      <xdr:rowOff>136525</xdr:rowOff>
    </xdr:to>
    <xdr:sp macro="" textlink="">
      <xdr:nvSpPr>
        <xdr:cNvPr id="250" name="楕円 249">
          <a:extLst>
            <a:ext uri="{FF2B5EF4-FFF2-40B4-BE49-F238E27FC236}">
              <a16:creationId xmlns:a16="http://schemas.microsoft.com/office/drawing/2014/main" id="{D059D64A-0E43-4866-8161-9492E647096B}"/>
            </a:ext>
          </a:extLst>
        </xdr:cNvPr>
        <xdr:cNvSpPr/>
      </xdr:nvSpPr>
      <xdr:spPr>
        <a:xfrm>
          <a:off x="7670800" y="10428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83820</xdr:rowOff>
    </xdr:from>
    <xdr:to>
      <xdr:col>50</xdr:col>
      <xdr:colOff>114300</xdr:colOff>
      <xdr:row>62</xdr:row>
      <xdr:rowOff>85725</xdr:rowOff>
    </xdr:to>
    <xdr:cxnSp macro="">
      <xdr:nvCxnSpPr>
        <xdr:cNvPr id="251" name="直線コネクタ 250">
          <a:extLst>
            <a:ext uri="{FF2B5EF4-FFF2-40B4-BE49-F238E27FC236}">
              <a16:creationId xmlns:a16="http://schemas.microsoft.com/office/drawing/2014/main" id="{CD3FFD81-856E-4B80-A4FE-AD7C915A6B16}"/>
            </a:ext>
          </a:extLst>
        </xdr:cNvPr>
        <xdr:cNvCxnSpPr/>
      </xdr:nvCxnSpPr>
      <xdr:spPr>
        <a:xfrm flipV="1">
          <a:off x="7713980" y="104775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2" name="楕円 251">
          <a:extLst>
            <a:ext uri="{FF2B5EF4-FFF2-40B4-BE49-F238E27FC236}">
              <a16:creationId xmlns:a16="http://schemas.microsoft.com/office/drawing/2014/main" id="{3721503D-F638-4EA5-8E7F-3F22990B7E56}"/>
            </a:ext>
          </a:extLst>
        </xdr:cNvPr>
        <xdr:cNvSpPr/>
      </xdr:nvSpPr>
      <xdr:spPr>
        <a:xfrm>
          <a:off x="687324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85725</xdr:rowOff>
    </xdr:from>
    <xdr:to>
      <xdr:col>45</xdr:col>
      <xdr:colOff>177800</xdr:colOff>
      <xdr:row>62</xdr:row>
      <xdr:rowOff>87630</xdr:rowOff>
    </xdr:to>
    <xdr:cxnSp macro="">
      <xdr:nvCxnSpPr>
        <xdr:cNvPr id="253" name="直線コネクタ 252">
          <a:extLst>
            <a:ext uri="{FF2B5EF4-FFF2-40B4-BE49-F238E27FC236}">
              <a16:creationId xmlns:a16="http://schemas.microsoft.com/office/drawing/2014/main" id="{71EC3968-409D-4E96-8C45-8F1ED1C07A40}"/>
            </a:ext>
          </a:extLst>
        </xdr:cNvPr>
        <xdr:cNvCxnSpPr/>
      </xdr:nvCxnSpPr>
      <xdr:spPr>
        <a:xfrm flipV="1">
          <a:off x="6924040" y="104794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61595</xdr:rowOff>
    </xdr:from>
    <xdr:to>
      <xdr:col>36</xdr:col>
      <xdr:colOff>165100</xdr:colOff>
      <xdr:row>62</xdr:row>
      <xdr:rowOff>163195</xdr:rowOff>
    </xdr:to>
    <xdr:sp macro="" textlink="">
      <xdr:nvSpPr>
        <xdr:cNvPr id="254" name="楕円 253">
          <a:extLst>
            <a:ext uri="{FF2B5EF4-FFF2-40B4-BE49-F238E27FC236}">
              <a16:creationId xmlns:a16="http://schemas.microsoft.com/office/drawing/2014/main" id="{89323500-B589-4120-8526-E21D8C546DDA}"/>
            </a:ext>
          </a:extLst>
        </xdr:cNvPr>
        <xdr:cNvSpPr/>
      </xdr:nvSpPr>
      <xdr:spPr>
        <a:xfrm>
          <a:off x="609854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112395</xdr:rowOff>
    </xdr:to>
    <xdr:cxnSp macro="">
      <xdr:nvCxnSpPr>
        <xdr:cNvPr id="255" name="直線コネクタ 254">
          <a:extLst>
            <a:ext uri="{FF2B5EF4-FFF2-40B4-BE49-F238E27FC236}">
              <a16:creationId xmlns:a16="http://schemas.microsoft.com/office/drawing/2014/main" id="{66945D24-5266-41DB-B5B0-2995CF7957E8}"/>
            </a:ext>
          </a:extLst>
        </xdr:cNvPr>
        <xdr:cNvCxnSpPr/>
      </xdr:nvCxnSpPr>
      <xdr:spPr>
        <a:xfrm flipV="1">
          <a:off x="6149340" y="1048131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B648AA29-67DA-49C8-BE30-F752C65AB28F}"/>
            </a:ext>
          </a:extLst>
        </xdr:cNvPr>
        <xdr:cNvSpPr txBox="1"/>
      </xdr:nvSpPr>
      <xdr:spPr>
        <a:xfrm>
          <a:off x="827158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CEB7D75A-5DEF-4030-BBE9-96D43346098C}"/>
            </a:ext>
          </a:extLst>
        </xdr:cNvPr>
        <xdr:cNvSpPr txBox="1"/>
      </xdr:nvSpPr>
      <xdr:spPr>
        <a:xfrm>
          <a:off x="750958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3B4E5760-400B-445B-BE1B-666EC9B67952}"/>
            </a:ext>
          </a:extLst>
        </xdr:cNvPr>
        <xdr:cNvSpPr txBox="1"/>
      </xdr:nvSpPr>
      <xdr:spPr>
        <a:xfrm>
          <a:off x="67120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765955D5-9E6D-4A2C-82F6-38BBF5C97264}"/>
            </a:ext>
          </a:extLst>
        </xdr:cNvPr>
        <xdr:cNvSpPr txBox="1"/>
      </xdr:nvSpPr>
      <xdr:spPr>
        <a:xfrm>
          <a:off x="59373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151147</xdr:rowOff>
    </xdr:from>
    <xdr:ext cx="469744" cy="259045"/>
    <xdr:sp macro="" textlink="">
      <xdr:nvSpPr>
        <xdr:cNvPr id="260" name="n_1mainValue【体育館・プール】&#10;一人当たり面積">
          <a:extLst>
            <a:ext uri="{FF2B5EF4-FFF2-40B4-BE49-F238E27FC236}">
              <a16:creationId xmlns:a16="http://schemas.microsoft.com/office/drawing/2014/main" id="{59A931A3-4C9B-4A26-86C6-4E7C690B80D0}"/>
            </a:ext>
          </a:extLst>
        </xdr:cNvPr>
        <xdr:cNvSpPr txBox="1"/>
      </xdr:nvSpPr>
      <xdr:spPr>
        <a:xfrm>
          <a:off x="827158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153052</xdr:rowOff>
    </xdr:from>
    <xdr:ext cx="469744" cy="259045"/>
    <xdr:sp macro="" textlink="">
      <xdr:nvSpPr>
        <xdr:cNvPr id="261" name="n_2mainValue【体育館・プール】&#10;一人当たり面積">
          <a:extLst>
            <a:ext uri="{FF2B5EF4-FFF2-40B4-BE49-F238E27FC236}">
              <a16:creationId xmlns:a16="http://schemas.microsoft.com/office/drawing/2014/main" id="{8B37DAFC-B7AD-42A2-B319-B7F1B373DAC9}"/>
            </a:ext>
          </a:extLst>
        </xdr:cNvPr>
        <xdr:cNvSpPr txBox="1"/>
      </xdr:nvSpPr>
      <xdr:spPr>
        <a:xfrm>
          <a:off x="750958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2" name="n_3mainValue【体育館・プール】&#10;一人当たり面積">
          <a:extLst>
            <a:ext uri="{FF2B5EF4-FFF2-40B4-BE49-F238E27FC236}">
              <a16:creationId xmlns:a16="http://schemas.microsoft.com/office/drawing/2014/main" id="{4C594516-470F-41C7-BB94-5AF23E74F2FA}"/>
            </a:ext>
          </a:extLst>
        </xdr:cNvPr>
        <xdr:cNvSpPr txBox="1"/>
      </xdr:nvSpPr>
      <xdr:spPr>
        <a:xfrm>
          <a:off x="67120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154322</xdr:rowOff>
    </xdr:from>
    <xdr:ext cx="469744" cy="259045"/>
    <xdr:sp macro="" textlink="">
      <xdr:nvSpPr>
        <xdr:cNvPr id="263" name="n_4mainValue【体育館・プール】&#10;一人当たり面積">
          <a:extLst>
            <a:ext uri="{FF2B5EF4-FFF2-40B4-BE49-F238E27FC236}">
              <a16:creationId xmlns:a16="http://schemas.microsoft.com/office/drawing/2014/main" id="{A653F02F-4CC4-4B7E-A1E7-A27EB6E18724}"/>
            </a:ext>
          </a:extLst>
        </xdr:cNvPr>
        <xdr:cNvSpPr txBox="1"/>
      </xdr:nvSpPr>
      <xdr:spPr>
        <a:xfrm>
          <a:off x="5937327" y="105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769EFE2-15D6-4C69-8559-729FDDA9408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1A022DD-BB6D-476A-B483-78B871C26FA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0DA17AB-242F-4F2B-99BB-AFBC083A45F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4A05D7E-8A65-4EE2-B4E7-A8AD479AD9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D518887-F4DC-42DE-B4B3-EEF1B3CF3F7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D6534F0-F96A-43A2-94B3-EDEE24267BA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B4DDD0E-7A7F-48C7-8285-691E0556943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DCB1C54-4DB9-4E15-BF0D-5391397F911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37D1341C-40BC-43DE-8585-E4702DEE884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5CA264C1-BD35-4004-8B01-81EFA3F6085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D2F61789-8F02-4A4D-9372-35F3F5478F2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19CE1303-3BE9-486B-9047-22360452BE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A7A8F30-92B9-4C49-A7B3-5BF8182DB5E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D84CE154-69A2-4965-8B02-2F9A8FD02D5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70998AB5-8CB4-4944-8F8D-5EFF8BD8F36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2C3780C0-32FD-4F94-9727-94B866202E8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A6BD437C-46C6-4A62-A9A5-15DC3DE1580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FE78E2E-87B0-4181-ABB5-C677BA9A5F6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ACFC0F59-39BB-4ED0-83A9-17553704E34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54F2FE71-7754-4CE6-A8C1-314AD9FC3F0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B39ABD5-32C7-4C4D-A6D9-97C6BFDAD39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042C65E-FB16-4EA4-85F8-C8EFA5F410A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9AB4FFC-5D6D-4511-982A-F39CB4CCDA5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915E6E4-AADF-45FE-BB19-086E7BEA410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2C19321F-8E8E-4D95-8877-65C4DE47FE0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8D9431C0-A604-4869-AE43-00AE2837D3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5A9A7CB-ACCC-4EF7-AD00-1A1C0E39B6B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4531A0E-4DDE-4CF6-976A-44A3363690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1B2E849-4E2F-4D3A-AD7F-0050C2DFD1A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1E9D1E5-B811-47D5-8EA4-E0ED3EB5D8A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74519EA3-AFFC-41EE-B432-4ED65E1EE8A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AF25AFE4-8608-4450-8B86-A0418EAB129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0A141E8-8FC0-4DF0-AEDE-3BD5E18928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E762D556-1615-43A3-9395-4343D21DB05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3ADE8A8C-ED44-42BA-AF85-440634A4C54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99EFEF29-387F-41C4-A253-5493D9A739F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E241C5E-E8D9-4D41-AD12-17F4AF52638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65FEF19-2AAB-4CB5-898A-F21F2368E55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5517A68-A856-4FE2-80B4-4976FF6B52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C8A5C4B-BDFE-44BC-983C-8DB2D9EA398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C1ADB56-7A60-4805-BF47-438B9594278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89D41993-FEB4-4B36-980F-861F5A0AA82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761CF84-A3EB-424D-861D-654DD41B41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36A2D6C9-88DF-4390-B852-CD5F3B2B65B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E61F1AFC-AC79-4001-AE26-0E260CF4E5C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F40127B4-61CD-4B82-BE34-55DAB0B7C17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27345E33-8FD9-44F3-9805-304D28277E7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BFB06CDA-1BBD-48E1-AEE1-AB03D4479CF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6F208056-B061-41E6-BB15-A768148BF69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28AC1071-45BC-402B-BBE6-76D2FD069AB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F2A040FE-1A18-4B75-A816-F783C633FAB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6FCFB67E-83D7-42AA-9D9C-AF7BD8B683A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54C84585-13D5-4EBE-B507-9B38A44F7B4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02553C6-072D-4610-9082-4CDB7EB7CC9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86370F08-2C31-4624-A040-C6DC972E4A4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58F01D0B-D1B0-4C8F-95F4-04E85527914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20" name="直線コネクタ 319">
          <a:extLst>
            <a:ext uri="{FF2B5EF4-FFF2-40B4-BE49-F238E27FC236}">
              <a16:creationId xmlns:a16="http://schemas.microsoft.com/office/drawing/2014/main" id="{B2384A9C-E8F2-4D70-A5D6-2C17DE84B06E}"/>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7D268F78-D25B-4406-9BA6-EA9A772B252F}"/>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22" name="直線コネクタ 321">
          <a:extLst>
            <a:ext uri="{FF2B5EF4-FFF2-40B4-BE49-F238E27FC236}">
              <a16:creationId xmlns:a16="http://schemas.microsoft.com/office/drawing/2014/main" id="{72F3EAC3-A6C6-43AC-8190-F9F768974CC1}"/>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FF4F2EC3-F990-4390-A5FA-B43A98691CC8}"/>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24" name="直線コネクタ 323">
          <a:extLst>
            <a:ext uri="{FF2B5EF4-FFF2-40B4-BE49-F238E27FC236}">
              <a16:creationId xmlns:a16="http://schemas.microsoft.com/office/drawing/2014/main" id="{C323BFDC-2A3F-497C-B4B2-69B015D7F80C}"/>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6041B3DC-8AF7-4108-BC72-57D44F8CA648}"/>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6" name="フローチャート: 判断 325">
          <a:extLst>
            <a:ext uri="{FF2B5EF4-FFF2-40B4-BE49-F238E27FC236}">
              <a16:creationId xmlns:a16="http://schemas.microsoft.com/office/drawing/2014/main" id="{ED876E38-6051-428D-87CF-D67E6A769423}"/>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27" name="フローチャート: 判断 326">
          <a:extLst>
            <a:ext uri="{FF2B5EF4-FFF2-40B4-BE49-F238E27FC236}">
              <a16:creationId xmlns:a16="http://schemas.microsoft.com/office/drawing/2014/main" id="{B88924F3-C435-4002-AEC1-B2B508D01C3A}"/>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8" name="フローチャート: 判断 327">
          <a:extLst>
            <a:ext uri="{FF2B5EF4-FFF2-40B4-BE49-F238E27FC236}">
              <a16:creationId xmlns:a16="http://schemas.microsoft.com/office/drawing/2014/main" id="{152505F9-5C1E-4D51-BE19-23C612D049AF}"/>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9" name="フローチャート: 判断 328">
          <a:extLst>
            <a:ext uri="{FF2B5EF4-FFF2-40B4-BE49-F238E27FC236}">
              <a16:creationId xmlns:a16="http://schemas.microsoft.com/office/drawing/2014/main" id="{C6E42CAF-2FEA-404E-9257-12A5CDCA5F94}"/>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330" name="フローチャート: 判断 329">
          <a:extLst>
            <a:ext uri="{FF2B5EF4-FFF2-40B4-BE49-F238E27FC236}">
              <a16:creationId xmlns:a16="http://schemas.microsoft.com/office/drawing/2014/main" id="{CEEF5205-590A-4696-B0FD-27B3E654D4FD}"/>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6E37266-AD6D-4FB2-934B-6B7F2A15286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AC8BE60-B471-49DD-9CE4-DA43A451F60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85C89AB-22BC-4E0F-B035-ADF908B0E3F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60C7ECD-7E76-4F71-B089-60FF95E6D8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C9DF517-9072-45DB-A749-5BC1232CAAE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336" name="楕円 335">
          <a:extLst>
            <a:ext uri="{FF2B5EF4-FFF2-40B4-BE49-F238E27FC236}">
              <a16:creationId xmlns:a16="http://schemas.microsoft.com/office/drawing/2014/main" id="{0C5F7461-AA99-4B5E-BB3B-49A0340F3156}"/>
            </a:ext>
          </a:extLst>
        </xdr:cNvPr>
        <xdr:cNvSpPr/>
      </xdr:nvSpPr>
      <xdr:spPr>
        <a:xfrm>
          <a:off x="14325600" y="67348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47702E74-CB32-46FB-A633-81BD69E71CD5}"/>
            </a:ext>
          </a:extLst>
        </xdr:cNvPr>
        <xdr:cNvSpPr txBox="1"/>
      </xdr:nvSpPr>
      <xdr:spPr>
        <a:xfrm>
          <a:off x="144145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338" name="楕円 337">
          <a:extLst>
            <a:ext uri="{FF2B5EF4-FFF2-40B4-BE49-F238E27FC236}">
              <a16:creationId xmlns:a16="http://schemas.microsoft.com/office/drawing/2014/main" id="{7D94AF2A-764C-463A-BF2E-17E08063F55E}"/>
            </a:ext>
          </a:extLst>
        </xdr:cNvPr>
        <xdr:cNvSpPr/>
      </xdr:nvSpPr>
      <xdr:spPr>
        <a:xfrm>
          <a:off x="1357884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80010</xdr:rowOff>
    </xdr:to>
    <xdr:cxnSp macro="">
      <xdr:nvCxnSpPr>
        <xdr:cNvPr id="339" name="直線コネクタ 338">
          <a:extLst>
            <a:ext uri="{FF2B5EF4-FFF2-40B4-BE49-F238E27FC236}">
              <a16:creationId xmlns:a16="http://schemas.microsoft.com/office/drawing/2014/main" id="{FEFF88AD-FBE4-4665-9E82-758A7FD7D22B}"/>
            </a:ext>
          </a:extLst>
        </xdr:cNvPr>
        <xdr:cNvCxnSpPr/>
      </xdr:nvCxnSpPr>
      <xdr:spPr>
        <a:xfrm>
          <a:off x="13629640" y="674941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340" name="楕円 339">
          <a:extLst>
            <a:ext uri="{FF2B5EF4-FFF2-40B4-BE49-F238E27FC236}">
              <a16:creationId xmlns:a16="http://schemas.microsoft.com/office/drawing/2014/main" id="{CB6A3D23-CC41-47A8-BFC4-063DBA01573B}"/>
            </a:ext>
          </a:extLst>
        </xdr:cNvPr>
        <xdr:cNvSpPr/>
      </xdr:nvSpPr>
      <xdr:spPr>
        <a:xfrm>
          <a:off x="128041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43815</xdr:rowOff>
    </xdr:to>
    <xdr:cxnSp macro="">
      <xdr:nvCxnSpPr>
        <xdr:cNvPr id="341" name="直線コネクタ 340">
          <a:extLst>
            <a:ext uri="{FF2B5EF4-FFF2-40B4-BE49-F238E27FC236}">
              <a16:creationId xmlns:a16="http://schemas.microsoft.com/office/drawing/2014/main" id="{0B8977F7-1B4F-4798-972E-2C691D9A2C89}"/>
            </a:ext>
          </a:extLst>
        </xdr:cNvPr>
        <xdr:cNvCxnSpPr/>
      </xdr:nvCxnSpPr>
      <xdr:spPr>
        <a:xfrm>
          <a:off x="12854940" y="671322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342" name="楕円 341">
          <a:extLst>
            <a:ext uri="{FF2B5EF4-FFF2-40B4-BE49-F238E27FC236}">
              <a16:creationId xmlns:a16="http://schemas.microsoft.com/office/drawing/2014/main" id="{8A9DFBBE-B428-4CCF-BD17-6BF5A542D2FB}"/>
            </a:ext>
          </a:extLst>
        </xdr:cNvPr>
        <xdr:cNvSpPr/>
      </xdr:nvSpPr>
      <xdr:spPr>
        <a:xfrm>
          <a:off x="12029440" y="663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40</xdr:row>
      <xdr:rowOff>7620</xdr:rowOff>
    </xdr:to>
    <xdr:cxnSp macro="">
      <xdr:nvCxnSpPr>
        <xdr:cNvPr id="343" name="直線コネクタ 342">
          <a:extLst>
            <a:ext uri="{FF2B5EF4-FFF2-40B4-BE49-F238E27FC236}">
              <a16:creationId xmlns:a16="http://schemas.microsoft.com/office/drawing/2014/main" id="{700B1CE1-1551-47BB-9B90-E29AEC60DEB8}"/>
            </a:ext>
          </a:extLst>
        </xdr:cNvPr>
        <xdr:cNvCxnSpPr/>
      </xdr:nvCxnSpPr>
      <xdr:spPr>
        <a:xfrm>
          <a:off x="12072620" y="668083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57785</xdr:rowOff>
    </xdr:from>
    <xdr:to>
      <xdr:col>67</xdr:col>
      <xdr:colOff>101600</xdr:colOff>
      <xdr:row>39</xdr:row>
      <xdr:rowOff>159385</xdr:rowOff>
    </xdr:to>
    <xdr:sp macro="" textlink="">
      <xdr:nvSpPr>
        <xdr:cNvPr id="344" name="楕円 343">
          <a:extLst>
            <a:ext uri="{FF2B5EF4-FFF2-40B4-BE49-F238E27FC236}">
              <a16:creationId xmlns:a16="http://schemas.microsoft.com/office/drawing/2014/main" id="{C2DAFE48-CBF0-48E4-AD08-F9F1EC866386}"/>
            </a:ext>
          </a:extLst>
        </xdr:cNvPr>
        <xdr:cNvSpPr/>
      </xdr:nvSpPr>
      <xdr:spPr>
        <a:xfrm>
          <a:off x="1123188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108585</xdr:rowOff>
    </xdr:from>
    <xdr:to>
      <xdr:col>71</xdr:col>
      <xdr:colOff>177800</xdr:colOff>
      <xdr:row>39</xdr:row>
      <xdr:rowOff>142875</xdr:rowOff>
    </xdr:to>
    <xdr:cxnSp macro="">
      <xdr:nvCxnSpPr>
        <xdr:cNvPr id="345" name="直線コネクタ 344">
          <a:extLst>
            <a:ext uri="{FF2B5EF4-FFF2-40B4-BE49-F238E27FC236}">
              <a16:creationId xmlns:a16="http://schemas.microsoft.com/office/drawing/2014/main" id="{B9D38B97-11B3-4629-96B9-F3D14F40E2B1}"/>
            </a:ext>
          </a:extLst>
        </xdr:cNvPr>
        <xdr:cNvCxnSpPr/>
      </xdr:nvCxnSpPr>
      <xdr:spPr>
        <a:xfrm>
          <a:off x="11282680" y="664654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B32A6CAF-005A-44F8-97DD-22FD074B2389}"/>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CAD95308-F542-4430-B207-E0BFE7DB46CC}"/>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9EB85DF9-10BE-4ED5-933C-70CB5C31E501}"/>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917C4FE1-DFA2-410A-9031-7C0173C506A8}"/>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892A299E-DA5F-445A-A05A-05E930B06814}"/>
            </a:ext>
          </a:extLst>
        </xdr:cNvPr>
        <xdr:cNvSpPr txBox="1"/>
      </xdr:nvSpPr>
      <xdr:spPr>
        <a:xfrm>
          <a:off x="134372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F836B7E5-EE7D-4F01-9F92-8CF53AD8B56C}"/>
            </a:ext>
          </a:extLst>
        </xdr:cNvPr>
        <xdr:cNvSpPr txBox="1"/>
      </xdr:nvSpPr>
      <xdr:spPr>
        <a:xfrm>
          <a:off x="126752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5A67651F-717B-419B-9FAA-5566D110202E}"/>
            </a:ext>
          </a:extLst>
        </xdr:cNvPr>
        <xdr:cNvSpPr txBox="1"/>
      </xdr:nvSpPr>
      <xdr:spPr>
        <a:xfrm>
          <a:off x="119005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150512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B0F7A3F7-96CD-4D8B-856F-7A5D58FE52D9}"/>
            </a:ext>
          </a:extLst>
        </xdr:cNvPr>
        <xdr:cNvSpPr txBox="1"/>
      </xdr:nvSpPr>
      <xdr:spPr>
        <a:xfrm>
          <a:off x="1110298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52088F0C-F4EA-4C42-9407-AB0999224D1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1EACFB7-C5DC-4DFE-A0BE-9F7696490D8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3A07E079-F01B-452F-92FA-9425B5E86C6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DF82BE4-662F-4F41-84A5-3EB432ED8E8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8136B67F-4747-4443-A64F-CF00E597709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1FAC473-37BA-4EC8-BE99-9E1C3E15A72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4FF663FF-A58F-425B-9DAF-C5C553FBF0E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66AA6582-5F50-4692-8B9D-DB5C783C446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C4F6D24C-CFB0-4740-96D3-3C83E296B1B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C60E2832-6B2F-4705-80D0-EEB9C64EE13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4A3F617E-F31B-47D7-BB3A-EC5A3DE4203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27ECD4CF-D8A8-4A79-847B-2D6D4DD27DB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FE0FA2FC-5A98-4876-968A-4E2633EAEBA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6D9FADA1-912C-43AF-AF91-A349B67FD274}"/>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46A277C7-C265-4FE2-A4D6-2C374FD8E79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4C812B1E-DAFB-4FEB-A1E8-1758C31DBE14}"/>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6E2A97A-935B-4E7B-B22B-FB08C91123A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6F38FEAD-436C-482D-AC7E-D42C26161D5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D1B7C42-5E36-4342-BA64-3475E14623E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20CEAF58-1DC9-4F5A-B459-704F2C9626A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977977B-5D21-4E2A-BA59-71D1620F0BF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C781CCCC-EB26-4927-90F6-F8D78B854AF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B0048C4D-5517-4614-BCCE-022B216AC9A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377" name="直線コネクタ 376">
          <a:extLst>
            <a:ext uri="{FF2B5EF4-FFF2-40B4-BE49-F238E27FC236}">
              <a16:creationId xmlns:a16="http://schemas.microsoft.com/office/drawing/2014/main" id="{97A4D1F4-0A1F-40C7-BC46-038BDB898889}"/>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378" name="【一般廃棄物処理施設】&#10;一人当たり有形固定資産（償却資産）額最小値テキスト">
          <a:extLst>
            <a:ext uri="{FF2B5EF4-FFF2-40B4-BE49-F238E27FC236}">
              <a16:creationId xmlns:a16="http://schemas.microsoft.com/office/drawing/2014/main" id="{250E9E3F-B43D-46BE-81B3-C1057CDC9C58}"/>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379" name="直線コネクタ 378">
          <a:extLst>
            <a:ext uri="{FF2B5EF4-FFF2-40B4-BE49-F238E27FC236}">
              <a16:creationId xmlns:a16="http://schemas.microsoft.com/office/drawing/2014/main" id="{96136082-8490-44AD-8A57-D57755F0D214}"/>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3F23A4E7-B064-4C08-8544-B617FD42BC16}"/>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381" name="直線コネクタ 380">
          <a:extLst>
            <a:ext uri="{FF2B5EF4-FFF2-40B4-BE49-F238E27FC236}">
              <a16:creationId xmlns:a16="http://schemas.microsoft.com/office/drawing/2014/main" id="{FFAC1627-0B1B-4594-BEF3-B152DAB80DB4}"/>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382" name="【一般廃棄物処理施設】&#10;一人当たり有形固定資産（償却資産）額平均値テキスト">
          <a:extLst>
            <a:ext uri="{FF2B5EF4-FFF2-40B4-BE49-F238E27FC236}">
              <a16:creationId xmlns:a16="http://schemas.microsoft.com/office/drawing/2014/main" id="{7A6913D2-35B4-4493-A989-213A604BB7DF}"/>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383" name="フローチャート: 判断 382">
          <a:extLst>
            <a:ext uri="{FF2B5EF4-FFF2-40B4-BE49-F238E27FC236}">
              <a16:creationId xmlns:a16="http://schemas.microsoft.com/office/drawing/2014/main" id="{D27D3ED3-C119-4735-B7E6-AAF0694A81C9}"/>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384" name="フローチャート: 判断 383">
          <a:extLst>
            <a:ext uri="{FF2B5EF4-FFF2-40B4-BE49-F238E27FC236}">
              <a16:creationId xmlns:a16="http://schemas.microsoft.com/office/drawing/2014/main" id="{26C3D0A9-00FC-4E4E-A5C9-FCD3782C8200}"/>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385" name="フローチャート: 判断 384">
          <a:extLst>
            <a:ext uri="{FF2B5EF4-FFF2-40B4-BE49-F238E27FC236}">
              <a16:creationId xmlns:a16="http://schemas.microsoft.com/office/drawing/2014/main" id="{7A763843-FD97-45CD-9F6B-9F0421CE22A0}"/>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386" name="フローチャート: 判断 385">
          <a:extLst>
            <a:ext uri="{FF2B5EF4-FFF2-40B4-BE49-F238E27FC236}">
              <a16:creationId xmlns:a16="http://schemas.microsoft.com/office/drawing/2014/main" id="{FFA77612-CE53-4088-BBD1-4EB7B05069E4}"/>
            </a:ext>
          </a:extLst>
        </xdr:cNvPr>
        <xdr:cNvSpPr/>
      </xdr:nvSpPr>
      <xdr:spPr>
        <a:xfrm>
          <a:off x="17162780" y="6856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387" name="フローチャート: 判断 386">
          <a:extLst>
            <a:ext uri="{FF2B5EF4-FFF2-40B4-BE49-F238E27FC236}">
              <a16:creationId xmlns:a16="http://schemas.microsoft.com/office/drawing/2014/main" id="{F3DAE9EA-10A9-4292-9260-9EBAEEB4B0C2}"/>
            </a:ext>
          </a:extLst>
        </xdr:cNvPr>
        <xdr:cNvSpPr/>
      </xdr:nvSpPr>
      <xdr:spPr>
        <a:xfrm>
          <a:off x="16388080" y="6865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6EB30003-0145-4DFF-8EE4-29157B7CABA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09CB2D7-B6DF-44D2-AC96-BAC3CD759C6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1DD523A-B49D-4B42-99C4-90C978520DF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395D3E1-041F-443D-A220-7C4874720AA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8F4585A-6D09-43AE-BADD-FEEB13AC5AA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18786</xdr:rowOff>
    </xdr:from>
    <xdr:to>
      <xdr:col>116</xdr:col>
      <xdr:colOff>114300</xdr:colOff>
      <xdr:row>41</xdr:row>
      <xdr:rowOff>120386</xdr:rowOff>
    </xdr:to>
    <xdr:sp macro="" textlink="">
      <xdr:nvSpPr>
        <xdr:cNvPr id="393" name="楕円 392">
          <a:extLst>
            <a:ext uri="{FF2B5EF4-FFF2-40B4-BE49-F238E27FC236}">
              <a16:creationId xmlns:a16="http://schemas.microsoft.com/office/drawing/2014/main" id="{31AA85C2-0607-4AEC-B5EB-F5525C1A6B36}"/>
            </a:ext>
          </a:extLst>
        </xdr:cNvPr>
        <xdr:cNvSpPr/>
      </xdr:nvSpPr>
      <xdr:spPr>
        <a:xfrm>
          <a:off x="19458940" y="68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168663</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FA74DFE6-5913-4A21-9B3F-CF0862AE5190}"/>
            </a:ext>
          </a:extLst>
        </xdr:cNvPr>
        <xdr:cNvSpPr txBox="1"/>
      </xdr:nvSpPr>
      <xdr:spPr>
        <a:xfrm>
          <a:off x="19547840" y="687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19664</xdr:rowOff>
    </xdr:from>
    <xdr:to>
      <xdr:col>112</xdr:col>
      <xdr:colOff>38100</xdr:colOff>
      <xdr:row>41</xdr:row>
      <xdr:rowOff>121264</xdr:rowOff>
    </xdr:to>
    <xdr:sp macro="" textlink="">
      <xdr:nvSpPr>
        <xdr:cNvPr id="395" name="楕円 394">
          <a:extLst>
            <a:ext uri="{FF2B5EF4-FFF2-40B4-BE49-F238E27FC236}">
              <a16:creationId xmlns:a16="http://schemas.microsoft.com/office/drawing/2014/main" id="{84072FD4-198B-42EE-A22A-4B51BF0EDBCF}"/>
            </a:ext>
          </a:extLst>
        </xdr:cNvPr>
        <xdr:cNvSpPr/>
      </xdr:nvSpPr>
      <xdr:spPr>
        <a:xfrm>
          <a:off x="18735040" y="6892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69586</xdr:rowOff>
    </xdr:from>
    <xdr:to>
      <xdr:col>116</xdr:col>
      <xdr:colOff>63500</xdr:colOff>
      <xdr:row>41</xdr:row>
      <xdr:rowOff>70464</xdr:rowOff>
    </xdr:to>
    <xdr:cxnSp macro="">
      <xdr:nvCxnSpPr>
        <xdr:cNvPr id="396" name="直線コネクタ 395">
          <a:extLst>
            <a:ext uri="{FF2B5EF4-FFF2-40B4-BE49-F238E27FC236}">
              <a16:creationId xmlns:a16="http://schemas.microsoft.com/office/drawing/2014/main" id="{7FC6E3AA-2789-450F-9FC9-47D77BDB9DAE}"/>
            </a:ext>
          </a:extLst>
        </xdr:cNvPr>
        <xdr:cNvCxnSpPr/>
      </xdr:nvCxnSpPr>
      <xdr:spPr>
        <a:xfrm flipV="1">
          <a:off x="18778220" y="6942826"/>
          <a:ext cx="73152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23446</xdr:rowOff>
    </xdr:from>
    <xdr:to>
      <xdr:col>107</xdr:col>
      <xdr:colOff>101600</xdr:colOff>
      <xdr:row>41</xdr:row>
      <xdr:rowOff>125046</xdr:rowOff>
    </xdr:to>
    <xdr:sp macro="" textlink="">
      <xdr:nvSpPr>
        <xdr:cNvPr id="397" name="楕円 396">
          <a:extLst>
            <a:ext uri="{FF2B5EF4-FFF2-40B4-BE49-F238E27FC236}">
              <a16:creationId xmlns:a16="http://schemas.microsoft.com/office/drawing/2014/main" id="{2080D699-959E-4122-BA7F-C08A8959AF19}"/>
            </a:ext>
          </a:extLst>
        </xdr:cNvPr>
        <xdr:cNvSpPr/>
      </xdr:nvSpPr>
      <xdr:spPr>
        <a:xfrm>
          <a:off x="17937480" y="68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70464</xdr:rowOff>
    </xdr:from>
    <xdr:to>
      <xdr:col>111</xdr:col>
      <xdr:colOff>177800</xdr:colOff>
      <xdr:row>41</xdr:row>
      <xdr:rowOff>74246</xdr:rowOff>
    </xdr:to>
    <xdr:cxnSp macro="">
      <xdr:nvCxnSpPr>
        <xdr:cNvPr id="398" name="直線コネクタ 397">
          <a:extLst>
            <a:ext uri="{FF2B5EF4-FFF2-40B4-BE49-F238E27FC236}">
              <a16:creationId xmlns:a16="http://schemas.microsoft.com/office/drawing/2014/main" id="{5176853D-42FF-4ECB-8356-159EA8459273}"/>
            </a:ext>
          </a:extLst>
        </xdr:cNvPr>
        <xdr:cNvCxnSpPr/>
      </xdr:nvCxnSpPr>
      <xdr:spPr>
        <a:xfrm flipV="1">
          <a:off x="17988280" y="6943704"/>
          <a:ext cx="78994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31780</xdr:rowOff>
    </xdr:from>
    <xdr:to>
      <xdr:col>102</xdr:col>
      <xdr:colOff>165100</xdr:colOff>
      <xdr:row>41</xdr:row>
      <xdr:rowOff>133380</xdr:rowOff>
    </xdr:to>
    <xdr:sp macro="" textlink="">
      <xdr:nvSpPr>
        <xdr:cNvPr id="399" name="楕円 398">
          <a:extLst>
            <a:ext uri="{FF2B5EF4-FFF2-40B4-BE49-F238E27FC236}">
              <a16:creationId xmlns:a16="http://schemas.microsoft.com/office/drawing/2014/main" id="{06C282D3-70B7-4977-9BAC-6E6BB528981E}"/>
            </a:ext>
          </a:extLst>
        </xdr:cNvPr>
        <xdr:cNvSpPr/>
      </xdr:nvSpPr>
      <xdr:spPr>
        <a:xfrm>
          <a:off x="17162780" y="69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74246</xdr:rowOff>
    </xdr:from>
    <xdr:to>
      <xdr:col>107</xdr:col>
      <xdr:colOff>50800</xdr:colOff>
      <xdr:row>41</xdr:row>
      <xdr:rowOff>82580</xdr:rowOff>
    </xdr:to>
    <xdr:cxnSp macro="">
      <xdr:nvCxnSpPr>
        <xdr:cNvPr id="400" name="直線コネクタ 399">
          <a:extLst>
            <a:ext uri="{FF2B5EF4-FFF2-40B4-BE49-F238E27FC236}">
              <a16:creationId xmlns:a16="http://schemas.microsoft.com/office/drawing/2014/main" id="{064A677D-CE03-4C11-9EFB-71FA74CE59BE}"/>
            </a:ext>
          </a:extLst>
        </xdr:cNvPr>
        <xdr:cNvCxnSpPr/>
      </xdr:nvCxnSpPr>
      <xdr:spPr>
        <a:xfrm flipV="1">
          <a:off x="17213580" y="6947486"/>
          <a:ext cx="7747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34900</xdr:rowOff>
    </xdr:from>
    <xdr:to>
      <xdr:col>98</xdr:col>
      <xdr:colOff>38100</xdr:colOff>
      <xdr:row>41</xdr:row>
      <xdr:rowOff>136500</xdr:rowOff>
    </xdr:to>
    <xdr:sp macro="" textlink="">
      <xdr:nvSpPr>
        <xdr:cNvPr id="401" name="楕円 400">
          <a:extLst>
            <a:ext uri="{FF2B5EF4-FFF2-40B4-BE49-F238E27FC236}">
              <a16:creationId xmlns:a16="http://schemas.microsoft.com/office/drawing/2014/main" id="{3586B9BD-FF1D-48B5-B567-EEA9C4ECFC40}"/>
            </a:ext>
          </a:extLst>
        </xdr:cNvPr>
        <xdr:cNvSpPr/>
      </xdr:nvSpPr>
      <xdr:spPr>
        <a:xfrm>
          <a:off x="16388080" y="69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82580</xdr:rowOff>
    </xdr:from>
    <xdr:to>
      <xdr:col>102</xdr:col>
      <xdr:colOff>114300</xdr:colOff>
      <xdr:row>41</xdr:row>
      <xdr:rowOff>85700</xdr:rowOff>
    </xdr:to>
    <xdr:cxnSp macro="">
      <xdr:nvCxnSpPr>
        <xdr:cNvPr id="402" name="直線コネクタ 401">
          <a:extLst>
            <a:ext uri="{FF2B5EF4-FFF2-40B4-BE49-F238E27FC236}">
              <a16:creationId xmlns:a16="http://schemas.microsoft.com/office/drawing/2014/main" id="{485CFE4F-9E8B-4C83-9A87-AE352310D359}"/>
            </a:ext>
          </a:extLst>
        </xdr:cNvPr>
        <xdr:cNvCxnSpPr/>
      </xdr:nvCxnSpPr>
      <xdr:spPr>
        <a:xfrm flipV="1">
          <a:off x="16431260" y="6955820"/>
          <a:ext cx="78232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03" name="n_1aveValue【一般廃棄物処理施設】&#10;一人当たり有形固定資産（償却資産）額">
          <a:extLst>
            <a:ext uri="{FF2B5EF4-FFF2-40B4-BE49-F238E27FC236}">
              <a16:creationId xmlns:a16="http://schemas.microsoft.com/office/drawing/2014/main" id="{D9F0AF4E-AEFD-4844-9E0C-977D7833AA88}"/>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04" name="n_2aveValue【一般廃棄物処理施設】&#10;一人当たり有形固定資産（償却資産）額">
          <a:extLst>
            <a:ext uri="{FF2B5EF4-FFF2-40B4-BE49-F238E27FC236}">
              <a16:creationId xmlns:a16="http://schemas.microsoft.com/office/drawing/2014/main" id="{7FE1DD3E-52D6-45CB-A856-23EE69440564}"/>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405" name="n_3aveValue【一般廃棄物処理施設】&#10;一人当たり有形固定資産（償却資産）額">
          <a:extLst>
            <a:ext uri="{FF2B5EF4-FFF2-40B4-BE49-F238E27FC236}">
              <a16:creationId xmlns:a16="http://schemas.microsoft.com/office/drawing/2014/main" id="{4CDEC09D-77BA-41E7-A33C-A67E79817670}"/>
            </a:ext>
          </a:extLst>
        </xdr:cNvPr>
        <xdr:cNvSpPr txBox="1"/>
      </xdr:nvSpPr>
      <xdr:spPr>
        <a:xfrm>
          <a:off x="16969251" y="663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106908</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F5372815-6976-418F-88D4-341A8A5EF622}"/>
            </a:ext>
          </a:extLst>
        </xdr:cNvPr>
        <xdr:cNvSpPr txBox="1"/>
      </xdr:nvSpPr>
      <xdr:spPr>
        <a:xfrm>
          <a:off x="16194551" y="66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112391</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D46318C5-0913-44F4-9205-55C4B7098218}"/>
            </a:ext>
          </a:extLst>
        </xdr:cNvPr>
        <xdr:cNvSpPr txBox="1"/>
      </xdr:nvSpPr>
      <xdr:spPr>
        <a:xfrm>
          <a:off x="18528811" y="69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116173</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D53A5DB1-8A0C-4860-928B-5420575B6C75}"/>
            </a:ext>
          </a:extLst>
        </xdr:cNvPr>
        <xdr:cNvSpPr txBox="1"/>
      </xdr:nvSpPr>
      <xdr:spPr>
        <a:xfrm>
          <a:off x="17766811" y="69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124507</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68A4DCDC-B6E1-4E4E-AB52-8CB100D2B90C}"/>
            </a:ext>
          </a:extLst>
        </xdr:cNvPr>
        <xdr:cNvSpPr txBox="1"/>
      </xdr:nvSpPr>
      <xdr:spPr>
        <a:xfrm>
          <a:off x="16969251" y="69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127627</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1631941F-BFB9-4329-B8F7-D7A926FA2B0A}"/>
            </a:ext>
          </a:extLst>
        </xdr:cNvPr>
        <xdr:cNvSpPr txBox="1"/>
      </xdr:nvSpPr>
      <xdr:spPr>
        <a:xfrm>
          <a:off x="16194551" y="700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4BF80B74-2D36-4797-A651-F0A595789FD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721E87EF-0ECF-412C-92DA-B1D919C1B94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315CDBF0-6B5D-4504-814A-D2E574D76C6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F6D07489-E0B1-4CC5-9B6D-CA06BC46BEF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5DEF0F9C-E64C-430B-9077-B53E41AF4D6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23A63201-9E35-4CD5-91EE-AF18462B1E6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B523F5EC-4403-4D59-A59A-C0F2487769F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6931F18A-6B9C-4299-9C38-2664DC5A68F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9A308C4-86E0-4AD2-A124-6E40DB5EBD5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F67138BD-C456-48A9-A94A-1795A9D20FC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7FB5C48D-37A8-4082-837A-7C6FA8AE675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90A46AB4-F805-4AE7-A7C7-110F37B1335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C823E268-70B3-4EF8-AF57-4070A66D61B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E0A4571E-02B9-4B7A-BAAC-6E3219401D75}"/>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804034B1-41E5-4639-A520-5E6DC2E6B42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1F1879D3-05ED-4C46-9FD1-A0A87388276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C44454F3-7758-40C4-9445-CD5CEB65D30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9F57B64B-D87F-4A24-BD02-AF83BC8320E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B068916B-589A-4205-B0F7-882E53EA84C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E45A5F42-779F-4216-B237-BB352F335FC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1B823CB9-AB06-4B56-B4AB-4F78E98D1D2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55BE4D9B-1DC2-4D8F-A8D4-B5F5738115D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5368810A-5697-467B-9463-FA152F8B68C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DDC59CA0-4169-46F9-AE76-02CFAFFC4D6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A87A56CC-BD7F-43DF-836D-D7E0FA14EC1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AC626085-250B-4815-8CAE-078F56DFF322}"/>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417E530A-2EEA-4E1E-9AF7-2F59C8D8638C}"/>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1E659459-3966-4F48-A213-9C0E6D57F5FA}"/>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A360858C-8470-4D81-8AC8-4E6E0A701705}"/>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0" name="直線コネクタ 439">
          <a:extLst>
            <a:ext uri="{FF2B5EF4-FFF2-40B4-BE49-F238E27FC236}">
              <a16:creationId xmlns:a16="http://schemas.microsoft.com/office/drawing/2014/main" id="{0100D63A-6D5A-47DF-9FDD-9F48CC65EFE2}"/>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93A5CE6C-C17A-4394-B16F-AD94D9C00D84}"/>
            </a:ext>
          </a:extLst>
        </xdr:cNvPr>
        <xdr:cNvSpPr txBox="1"/>
      </xdr:nvSpPr>
      <xdr:spPr>
        <a:xfrm>
          <a:off x="14414500" y="99653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442" name="フローチャート: 判断 441">
          <a:extLst>
            <a:ext uri="{FF2B5EF4-FFF2-40B4-BE49-F238E27FC236}">
              <a16:creationId xmlns:a16="http://schemas.microsoft.com/office/drawing/2014/main" id="{0B5AC207-9759-4F99-B2C4-038C81D32A63}"/>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443" name="フローチャート: 判断 442">
          <a:extLst>
            <a:ext uri="{FF2B5EF4-FFF2-40B4-BE49-F238E27FC236}">
              <a16:creationId xmlns:a16="http://schemas.microsoft.com/office/drawing/2014/main" id="{CE146F1E-FC65-4BEE-93BE-9A26D48A43E0}"/>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444" name="フローチャート: 判断 443">
          <a:extLst>
            <a:ext uri="{FF2B5EF4-FFF2-40B4-BE49-F238E27FC236}">
              <a16:creationId xmlns:a16="http://schemas.microsoft.com/office/drawing/2014/main" id="{461E3A71-7F2F-4F95-BF49-878F1599EADE}"/>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445" name="フローチャート: 判断 444">
          <a:extLst>
            <a:ext uri="{FF2B5EF4-FFF2-40B4-BE49-F238E27FC236}">
              <a16:creationId xmlns:a16="http://schemas.microsoft.com/office/drawing/2014/main" id="{BC94F503-063B-437B-89F1-16B94424F89D}"/>
            </a:ext>
          </a:extLst>
        </xdr:cNvPr>
        <xdr:cNvSpPr/>
      </xdr:nvSpPr>
      <xdr:spPr>
        <a:xfrm>
          <a:off x="12029440" y="9957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446" name="フローチャート: 判断 445">
          <a:extLst>
            <a:ext uri="{FF2B5EF4-FFF2-40B4-BE49-F238E27FC236}">
              <a16:creationId xmlns:a16="http://schemas.microsoft.com/office/drawing/2014/main" id="{F4981C20-487D-4476-BC7F-FDD37040E7DF}"/>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FCEB8D1-B7CC-44BB-BEE5-1FF58770946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3214099-CFBF-4DDD-AE4C-4159B85E35F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EF5694C-B7F2-4BF3-B9F8-B68DDA17DA0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65EC0FD-E907-4840-BB01-A8CB9187E44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1006F60-8246-4814-84D4-AB4E84F0372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452" name="楕円 451">
          <a:extLst>
            <a:ext uri="{FF2B5EF4-FFF2-40B4-BE49-F238E27FC236}">
              <a16:creationId xmlns:a16="http://schemas.microsoft.com/office/drawing/2014/main" id="{C6748A2A-5CC1-4630-8451-44F88C933618}"/>
            </a:ext>
          </a:extLst>
        </xdr:cNvPr>
        <xdr:cNvSpPr/>
      </xdr:nvSpPr>
      <xdr:spPr>
        <a:xfrm>
          <a:off x="14325600" y="98388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E3B099C7-1575-4021-83D7-5BCE5A84C5C5}"/>
            </a:ext>
          </a:extLst>
        </xdr:cNvPr>
        <xdr:cNvSpPr txBox="1"/>
      </xdr:nvSpPr>
      <xdr:spPr>
        <a:xfrm>
          <a:off x="144145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114119</xdr:rowOff>
    </xdr:from>
    <xdr:to>
      <xdr:col>81</xdr:col>
      <xdr:colOff>101600</xdr:colOff>
      <xdr:row>59</xdr:row>
      <xdr:rowOff>44269</xdr:rowOff>
    </xdr:to>
    <xdr:sp macro="" textlink="">
      <xdr:nvSpPr>
        <xdr:cNvPr id="454" name="楕円 453">
          <a:extLst>
            <a:ext uri="{FF2B5EF4-FFF2-40B4-BE49-F238E27FC236}">
              <a16:creationId xmlns:a16="http://schemas.microsoft.com/office/drawing/2014/main" id="{001004CA-F1B8-43D3-99C6-2E2AB0E0FD48}"/>
            </a:ext>
          </a:extLst>
        </xdr:cNvPr>
        <xdr:cNvSpPr/>
      </xdr:nvSpPr>
      <xdr:spPr>
        <a:xfrm>
          <a:off x="13578840" y="9837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164919</xdr:rowOff>
    </xdr:from>
    <xdr:to>
      <xdr:col>85</xdr:col>
      <xdr:colOff>127000</xdr:colOff>
      <xdr:row>58</xdr:row>
      <xdr:rowOff>166551</xdr:rowOff>
    </xdr:to>
    <xdr:cxnSp macro="">
      <xdr:nvCxnSpPr>
        <xdr:cNvPr id="455" name="直線コネクタ 454">
          <a:extLst>
            <a:ext uri="{FF2B5EF4-FFF2-40B4-BE49-F238E27FC236}">
              <a16:creationId xmlns:a16="http://schemas.microsoft.com/office/drawing/2014/main" id="{4FB6575A-6C85-46A2-B9B0-1DFA99744F7B}"/>
            </a:ext>
          </a:extLst>
        </xdr:cNvPr>
        <xdr:cNvCxnSpPr/>
      </xdr:nvCxnSpPr>
      <xdr:spPr>
        <a:xfrm>
          <a:off x="13629640" y="9888039"/>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68399</xdr:rowOff>
    </xdr:from>
    <xdr:to>
      <xdr:col>76</xdr:col>
      <xdr:colOff>165100</xdr:colOff>
      <xdr:row>58</xdr:row>
      <xdr:rowOff>169999</xdr:rowOff>
    </xdr:to>
    <xdr:sp macro="" textlink="">
      <xdr:nvSpPr>
        <xdr:cNvPr id="456" name="楕円 455">
          <a:extLst>
            <a:ext uri="{FF2B5EF4-FFF2-40B4-BE49-F238E27FC236}">
              <a16:creationId xmlns:a16="http://schemas.microsoft.com/office/drawing/2014/main" id="{0C6B43D7-F929-4528-BE98-34399EE3F7FF}"/>
            </a:ext>
          </a:extLst>
        </xdr:cNvPr>
        <xdr:cNvSpPr/>
      </xdr:nvSpPr>
      <xdr:spPr>
        <a:xfrm>
          <a:off x="12804140" y="97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119199</xdr:rowOff>
    </xdr:from>
    <xdr:to>
      <xdr:col>81</xdr:col>
      <xdr:colOff>50800</xdr:colOff>
      <xdr:row>58</xdr:row>
      <xdr:rowOff>164919</xdr:rowOff>
    </xdr:to>
    <xdr:cxnSp macro="">
      <xdr:nvCxnSpPr>
        <xdr:cNvPr id="457" name="直線コネクタ 456">
          <a:extLst>
            <a:ext uri="{FF2B5EF4-FFF2-40B4-BE49-F238E27FC236}">
              <a16:creationId xmlns:a16="http://schemas.microsoft.com/office/drawing/2014/main" id="{87B2DBD8-4361-4CF6-BA52-ED10F590EFCB}"/>
            </a:ext>
          </a:extLst>
        </xdr:cNvPr>
        <xdr:cNvCxnSpPr/>
      </xdr:nvCxnSpPr>
      <xdr:spPr>
        <a:xfrm>
          <a:off x="12854940" y="9842319"/>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60234</xdr:rowOff>
    </xdr:from>
    <xdr:to>
      <xdr:col>72</xdr:col>
      <xdr:colOff>38100</xdr:colOff>
      <xdr:row>58</xdr:row>
      <xdr:rowOff>161834</xdr:rowOff>
    </xdr:to>
    <xdr:sp macro="" textlink="">
      <xdr:nvSpPr>
        <xdr:cNvPr id="458" name="楕円 457">
          <a:extLst>
            <a:ext uri="{FF2B5EF4-FFF2-40B4-BE49-F238E27FC236}">
              <a16:creationId xmlns:a16="http://schemas.microsoft.com/office/drawing/2014/main" id="{1EF675FE-FDCE-40AB-B2A0-6C67B8C9459D}"/>
            </a:ext>
          </a:extLst>
        </xdr:cNvPr>
        <xdr:cNvSpPr/>
      </xdr:nvSpPr>
      <xdr:spPr>
        <a:xfrm>
          <a:off x="12029440" y="9783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111034</xdr:rowOff>
    </xdr:from>
    <xdr:to>
      <xdr:col>76</xdr:col>
      <xdr:colOff>114300</xdr:colOff>
      <xdr:row>58</xdr:row>
      <xdr:rowOff>119199</xdr:rowOff>
    </xdr:to>
    <xdr:cxnSp macro="">
      <xdr:nvCxnSpPr>
        <xdr:cNvPr id="459" name="直線コネクタ 458">
          <a:extLst>
            <a:ext uri="{FF2B5EF4-FFF2-40B4-BE49-F238E27FC236}">
              <a16:creationId xmlns:a16="http://schemas.microsoft.com/office/drawing/2014/main" id="{B69BE7BF-BB42-4AB0-B554-566773370C0D}"/>
            </a:ext>
          </a:extLst>
        </xdr:cNvPr>
        <xdr:cNvCxnSpPr/>
      </xdr:nvCxnSpPr>
      <xdr:spPr>
        <a:xfrm>
          <a:off x="12072620" y="9834154"/>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460" name="楕円 459">
          <a:extLst>
            <a:ext uri="{FF2B5EF4-FFF2-40B4-BE49-F238E27FC236}">
              <a16:creationId xmlns:a16="http://schemas.microsoft.com/office/drawing/2014/main" id="{D85D61FB-5101-4B27-AEA4-D66739F3F9C7}"/>
            </a:ext>
          </a:extLst>
        </xdr:cNvPr>
        <xdr:cNvSpPr/>
      </xdr:nvSpPr>
      <xdr:spPr>
        <a:xfrm>
          <a:off x="11231880" y="97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111034</xdr:rowOff>
    </xdr:to>
    <xdr:cxnSp macro="">
      <xdr:nvCxnSpPr>
        <xdr:cNvPr id="461" name="直線コネクタ 460">
          <a:extLst>
            <a:ext uri="{FF2B5EF4-FFF2-40B4-BE49-F238E27FC236}">
              <a16:creationId xmlns:a16="http://schemas.microsoft.com/office/drawing/2014/main" id="{DCFFC615-6D4B-4A80-BE51-EB6172EA080B}"/>
            </a:ext>
          </a:extLst>
        </xdr:cNvPr>
        <xdr:cNvCxnSpPr/>
      </xdr:nvCxnSpPr>
      <xdr:spPr>
        <a:xfrm>
          <a:off x="11282680" y="9804763"/>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2DEEBA2B-FDFE-4096-A94E-FCC2B394A330}"/>
            </a:ext>
          </a:extLst>
        </xdr:cNvPr>
        <xdr:cNvSpPr txBox="1"/>
      </xdr:nvSpPr>
      <xdr:spPr>
        <a:xfrm>
          <a:off x="134372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7221389C-907E-4BE6-9A4C-874046C4F90E}"/>
            </a:ext>
          </a:extLst>
        </xdr:cNvPr>
        <xdr:cNvSpPr txBox="1"/>
      </xdr:nvSpPr>
      <xdr:spPr>
        <a:xfrm>
          <a:off x="1267524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98DD747C-2CDE-4F67-B10A-CA6B7393E74B}"/>
            </a:ext>
          </a:extLst>
        </xdr:cNvPr>
        <xdr:cNvSpPr txBox="1"/>
      </xdr:nvSpPr>
      <xdr:spPr>
        <a:xfrm>
          <a:off x="11900544" y="1005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23B76C88-5923-4815-A501-A5B4870E822F}"/>
            </a:ext>
          </a:extLst>
        </xdr:cNvPr>
        <xdr:cNvSpPr txBox="1"/>
      </xdr:nvSpPr>
      <xdr:spPr>
        <a:xfrm>
          <a:off x="1110298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60796</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A33A4DAC-4733-492B-A71F-DC8F63C1F4C0}"/>
            </a:ext>
          </a:extLst>
        </xdr:cNvPr>
        <xdr:cNvSpPr txBox="1"/>
      </xdr:nvSpPr>
      <xdr:spPr>
        <a:xfrm>
          <a:off x="134372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15076</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0860268F-3239-4B58-A1EE-BE5EAF21725A}"/>
            </a:ext>
          </a:extLst>
        </xdr:cNvPr>
        <xdr:cNvSpPr txBox="1"/>
      </xdr:nvSpPr>
      <xdr:spPr>
        <a:xfrm>
          <a:off x="12675244" y="957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6911</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FD70DA6A-9177-44A6-A1AB-684AC938263B}"/>
            </a:ext>
          </a:extLst>
        </xdr:cNvPr>
        <xdr:cNvSpPr txBox="1"/>
      </xdr:nvSpPr>
      <xdr:spPr>
        <a:xfrm>
          <a:off x="11900544" y="956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7B935955-E105-4E0A-9E86-2DF0FC32F7C1}"/>
            </a:ext>
          </a:extLst>
        </xdr:cNvPr>
        <xdr:cNvSpPr txBox="1"/>
      </xdr:nvSpPr>
      <xdr:spPr>
        <a:xfrm>
          <a:off x="11102984" y="953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B41EAC93-908D-4275-AE69-921358CE59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5D77F4FE-060A-4648-8E1F-BDC4CEC21E0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821A351-3904-4072-A657-79AF11E1032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C537A3AF-3A38-4EBF-9A09-F4432D21DE1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9F751043-37A6-4416-82DE-0C427A7AD0E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8C054CFD-82E7-4943-A405-789C3F0D95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563EA5B2-58C8-40D8-86C2-994F691F1CA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1DE6E840-1F34-481D-908E-F22C619793A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B1E808EE-3454-4922-85FE-2D6F71318C5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CF9E756-7E37-4BC9-AC04-31F4267CDD3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FA575EE8-367D-4A7F-B5B1-758048A7B82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7B52857B-ECCA-48B4-93CF-A00B7648146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31CE7AB4-C3DB-45EF-8CBE-11193A221A5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8764345F-6A07-4F94-9AFE-DB87722C8F7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480778EA-2D08-43C0-A183-704AEF2D4FA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72138F0C-B7A1-4C12-B48E-AB6618746CF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6F519B3E-D7ED-44F2-BFC6-C155F3E302E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8DD91425-761C-48CA-80A8-123118F3D9D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E3EBAF62-A117-4283-99B4-CB223241C06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3071123B-5E2F-48C1-9145-C9F7C0A0884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E29C1265-C3D4-4544-A23C-067313658AA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491" name="直線コネクタ 490">
          <a:extLst>
            <a:ext uri="{FF2B5EF4-FFF2-40B4-BE49-F238E27FC236}">
              <a16:creationId xmlns:a16="http://schemas.microsoft.com/office/drawing/2014/main" id="{013ED16D-692C-496E-87D5-870376311FA1}"/>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1EDA90C7-1B57-40C5-B0DA-F592630237D0}"/>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3" name="直線コネクタ 492">
          <a:extLst>
            <a:ext uri="{FF2B5EF4-FFF2-40B4-BE49-F238E27FC236}">
              <a16:creationId xmlns:a16="http://schemas.microsoft.com/office/drawing/2014/main" id="{70742C0B-A962-4861-992E-24BA4C56C57E}"/>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6BE360A8-AF94-420B-B9D5-E90242B1F437}"/>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495" name="直線コネクタ 494">
          <a:extLst>
            <a:ext uri="{FF2B5EF4-FFF2-40B4-BE49-F238E27FC236}">
              <a16:creationId xmlns:a16="http://schemas.microsoft.com/office/drawing/2014/main" id="{D5BF72F0-7E7F-4050-B370-5488449B01CE}"/>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4AD48D9C-F67C-4B71-AFFF-B05AB7BA9A93}"/>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7" name="フローチャート: 判断 496">
          <a:extLst>
            <a:ext uri="{FF2B5EF4-FFF2-40B4-BE49-F238E27FC236}">
              <a16:creationId xmlns:a16="http://schemas.microsoft.com/office/drawing/2014/main" id="{0DF63EB9-2B1F-4F82-8766-9A4E9BAEEB94}"/>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8" name="フローチャート: 判断 497">
          <a:extLst>
            <a:ext uri="{FF2B5EF4-FFF2-40B4-BE49-F238E27FC236}">
              <a16:creationId xmlns:a16="http://schemas.microsoft.com/office/drawing/2014/main" id="{2DECFD0C-634A-43D4-B035-817478304914}"/>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9" name="フローチャート: 判断 498">
          <a:extLst>
            <a:ext uri="{FF2B5EF4-FFF2-40B4-BE49-F238E27FC236}">
              <a16:creationId xmlns:a16="http://schemas.microsoft.com/office/drawing/2014/main" id="{B8928965-D52B-4587-B635-9EF150F76FDC}"/>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500" name="フローチャート: 判断 499">
          <a:extLst>
            <a:ext uri="{FF2B5EF4-FFF2-40B4-BE49-F238E27FC236}">
              <a16:creationId xmlns:a16="http://schemas.microsoft.com/office/drawing/2014/main" id="{C832AB76-699F-46D2-9D05-B84808509DE4}"/>
            </a:ext>
          </a:extLst>
        </xdr:cNvPr>
        <xdr:cNvSpPr/>
      </xdr:nvSpPr>
      <xdr:spPr>
        <a:xfrm>
          <a:off x="1716278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01" name="フローチャート: 判断 500">
          <a:extLst>
            <a:ext uri="{FF2B5EF4-FFF2-40B4-BE49-F238E27FC236}">
              <a16:creationId xmlns:a16="http://schemas.microsoft.com/office/drawing/2014/main" id="{236E514C-673A-4CA6-9F21-13731F758021}"/>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9051577-7406-4091-8925-D5B7A7D8BEA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ABFFB52-B25E-4ACF-ABC5-E956A4CB086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2B546C8-F780-4119-A8DB-21EB11B5373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EA7C4D1-1EBF-4141-BEFA-1B4B3DBC39C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78DB9E2-196A-455D-B3DF-0ECECA038FD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07" name="楕円 506">
          <a:extLst>
            <a:ext uri="{FF2B5EF4-FFF2-40B4-BE49-F238E27FC236}">
              <a16:creationId xmlns:a16="http://schemas.microsoft.com/office/drawing/2014/main" id="{16113D40-0CDA-4316-9B07-4CEDF518256A}"/>
            </a:ext>
          </a:extLst>
        </xdr:cNvPr>
        <xdr:cNvSpPr/>
      </xdr:nvSpPr>
      <xdr:spPr>
        <a:xfrm>
          <a:off x="1945894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54373</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4F309616-4469-4C0D-8DB8-039A964A8035}"/>
            </a:ext>
          </a:extLst>
        </xdr:cNvPr>
        <xdr:cNvSpPr txBox="1"/>
      </xdr:nvSpPr>
      <xdr:spPr>
        <a:xfrm>
          <a:off x="19547840"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509" name="楕円 508">
          <a:extLst>
            <a:ext uri="{FF2B5EF4-FFF2-40B4-BE49-F238E27FC236}">
              <a16:creationId xmlns:a16="http://schemas.microsoft.com/office/drawing/2014/main" id="{CA2BC8C0-BDBF-45D4-A2E8-98CAAAE2B46C}"/>
            </a:ext>
          </a:extLst>
        </xdr:cNvPr>
        <xdr:cNvSpPr/>
      </xdr:nvSpPr>
      <xdr:spPr>
        <a:xfrm>
          <a:off x="1873504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82296</xdr:rowOff>
    </xdr:from>
    <xdr:to>
      <xdr:col>116</xdr:col>
      <xdr:colOff>63500</xdr:colOff>
      <xdr:row>62</xdr:row>
      <xdr:rowOff>82296</xdr:rowOff>
    </xdr:to>
    <xdr:cxnSp macro="">
      <xdr:nvCxnSpPr>
        <xdr:cNvPr id="510" name="直線コネクタ 509">
          <a:extLst>
            <a:ext uri="{FF2B5EF4-FFF2-40B4-BE49-F238E27FC236}">
              <a16:creationId xmlns:a16="http://schemas.microsoft.com/office/drawing/2014/main" id="{7772FFE8-F6B5-41D9-AF5C-D6EE47AE27ED}"/>
            </a:ext>
          </a:extLst>
        </xdr:cNvPr>
        <xdr:cNvCxnSpPr/>
      </xdr:nvCxnSpPr>
      <xdr:spPr>
        <a:xfrm>
          <a:off x="18778220" y="1047597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511" name="楕円 510">
          <a:extLst>
            <a:ext uri="{FF2B5EF4-FFF2-40B4-BE49-F238E27FC236}">
              <a16:creationId xmlns:a16="http://schemas.microsoft.com/office/drawing/2014/main" id="{439C0862-2EF8-41C3-AA75-74D9DBA7E125}"/>
            </a:ext>
          </a:extLst>
        </xdr:cNvPr>
        <xdr:cNvSpPr/>
      </xdr:nvSpPr>
      <xdr:spPr>
        <a:xfrm>
          <a:off x="1793748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82296</xdr:rowOff>
    </xdr:from>
    <xdr:to>
      <xdr:col>111</xdr:col>
      <xdr:colOff>177800</xdr:colOff>
      <xdr:row>62</xdr:row>
      <xdr:rowOff>86868</xdr:rowOff>
    </xdr:to>
    <xdr:cxnSp macro="">
      <xdr:nvCxnSpPr>
        <xdr:cNvPr id="512" name="直線コネクタ 511">
          <a:extLst>
            <a:ext uri="{FF2B5EF4-FFF2-40B4-BE49-F238E27FC236}">
              <a16:creationId xmlns:a16="http://schemas.microsoft.com/office/drawing/2014/main" id="{4A2AB98F-8870-45A2-A17B-E7699C9A2BED}"/>
            </a:ext>
          </a:extLst>
        </xdr:cNvPr>
        <xdr:cNvCxnSpPr/>
      </xdr:nvCxnSpPr>
      <xdr:spPr>
        <a:xfrm flipV="1">
          <a:off x="17988280" y="1047597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513" name="楕円 512">
          <a:extLst>
            <a:ext uri="{FF2B5EF4-FFF2-40B4-BE49-F238E27FC236}">
              <a16:creationId xmlns:a16="http://schemas.microsoft.com/office/drawing/2014/main" id="{B9FFC579-D6B1-4EED-A621-3240929CC986}"/>
            </a:ext>
          </a:extLst>
        </xdr:cNvPr>
        <xdr:cNvSpPr/>
      </xdr:nvSpPr>
      <xdr:spPr>
        <a:xfrm>
          <a:off x="1716278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86868</xdr:rowOff>
    </xdr:to>
    <xdr:cxnSp macro="">
      <xdr:nvCxnSpPr>
        <xdr:cNvPr id="514" name="直線コネクタ 513">
          <a:extLst>
            <a:ext uri="{FF2B5EF4-FFF2-40B4-BE49-F238E27FC236}">
              <a16:creationId xmlns:a16="http://schemas.microsoft.com/office/drawing/2014/main" id="{3F50B0D8-1503-464D-86E2-30B01B9B4707}"/>
            </a:ext>
          </a:extLst>
        </xdr:cNvPr>
        <xdr:cNvCxnSpPr/>
      </xdr:nvCxnSpPr>
      <xdr:spPr>
        <a:xfrm>
          <a:off x="17213580" y="104805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515" name="楕円 514">
          <a:extLst>
            <a:ext uri="{FF2B5EF4-FFF2-40B4-BE49-F238E27FC236}">
              <a16:creationId xmlns:a16="http://schemas.microsoft.com/office/drawing/2014/main" id="{D7510A24-A933-4818-B415-E306EBC92B0B}"/>
            </a:ext>
          </a:extLst>
        </xdr:cNvPr>
        <xdr:cNvSpPr/>
      </xdr:nvSpPr>
      <xdr:spPr>
        <a:xfrm>
          <a:off x="1638808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86868</xdr:rowOff>
    </xdr:to>
    <xdr:cxnSp macro="">
      <xdr:nvCxnSpPr>
        <xdr:cNvPr id="516" name="直線コネクタ 515">
          <a:extLst>
            <a:ext uri="{FF2B5EF4-FFF2-40B4-BE49-F238E27FC236}">
              <a16:creationId xmlns:a16="http://schemas.microsoft.com/office/drawing/2014/main" id="{6CD4B116-B731-45CD-8414-D3FFFC477A56}"/>
            </a:ext>
          </a:extLst>
        </xdr:cNvPr>
        <xdr:cNvCxnSpPr/>
      </xdr:nvCxnSpPr>
      <xdr:spPr>
        <a:xfrm>
          <a:off x="16431260" y="1048054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517" name="n_1aveValue【保健センター・保健所】&#10;一人当たり面積">
          <a:extLst>
            <a:ext uri="{FF2B5EF4-FFF2-40B4-BE49-F238E27FC236}">
              <a16:creationId xmlns:a16="http://schemas.microsoft.com/office/drawing/2014/main" id="{C2D4092C-C98C-4F6B-8D44-D19C9E997BC8}"/>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18" name="n_2aveValue【保健センター・保健所】&#10;一人当たり面積">
          <a:extLst>
            <a:ext uri="{FF2B5EF4-FFF2-40B4-BE49-F238E27FC236}">
              <a16:creationId xmlns:a16="http://schemas.microsoft.com/office/drawing/2014/main" id="{3794DAE4-33AD-4B08-ADAA-CBFB91A7248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519" name="n_3aveValue【保健センター・保健所】&#10;一人当たり面積">
          <a:extLst>
            <a:ext uri="{FF2B5EF4-FFF2-40B4-BE49-F238E27FC236}">
              <a16:creationId xmlns:a16="http://schemas.microsoft.com/office/drawing/2014/main" id="{225CA12D-025B-4180-A7B7-AE935220C231}"/>
            </a:ext>
          </a:extLst>
        </xdr:cNvPr>
        <xdr:cNvSpPr txBox="1"/>
      </xdr:nvSpPr>
      <xdr:spPr>
        <a:xfrm>
          <a:off x="17001567" y="105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520" name="n_4aveValue【保健センター・保健所】&#10;一人当たり面積">
          <a:extLst>
            <a:ext uri="{FF2B5EF4-FFF2-40B4-BE49-F238E27FC236}">
              <a16:creationId xmlns:a16="http://schemas.microsoft.com/office/drawing/2014/main" id="{658F020E-E8FE-468A-8FA2-B6B63E6B137C}"/>
            </a:ext>
          </a:extLst>
        </xdr:cNvPr>
        <xdr:cNvSpPr txBox="1"/>
      </xdr:nvSpPr>
      <xdr:spPr>
        <a:xfrm>
          <a:off x="162268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149623</xdr:rowOff>
    </xdr:from>
    <xdr:ext cx="469744" cy="259045"/>
    <xdr:sp macro="" textlink="">
      <xdr:nvSpPr>
        <xdr:cNvPr id="521" name="n_1mainValue【保健センター・保健所】&#10;一人当たり面積">
          <a:extLst>
            <a:ext uri="{FF2B5EF4-FFF2-40B4-BE49-F238E27FC236}">
              <a16:creationId xmlns:a16="http://schemas.microsoft.com/office/drawing/2014/main" id="{5E07D4D9-586C-427C-AD93-22B42A6AF58D}"/>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522" name="n_2mainValue【保健センター・保健所】&#10;一人当たり面積">
          <a:extLst>
            <a:ext uri="{FF2B5EF4-FFF2-40B4-BE49-F238E27FC236}">
              <a16:creationId xmlns:a16="http://schemas.microsoft.com/office/drawing/2014/main" id="{C195B213-D6E2-4407-BA0F-F86687ACE395}"/>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154195</xdr:rowOff>
    </xdr:from>
    <xdr:ext cx="469744" cy="259045"/>
    <xdr:sp macro="" textlink="">
      <xdr:nvSpPr>
        <xdr:cNvPr id="523" name="n_3mainValue【保健センター・保健所】&#10;一人当たり面積">
          <a:extLst>
            <a:ext uri="{FF2B5EF4-FFF2-40B4-BE49-F238E27FC236}">
              <a16:creationId xmlns:a16="http://schemas.microsoft.com/office/drawing/2014/main" id="{1BE9E022-2D41-4639-B773-EE365ED0371D}"/>
            </a:ext>
          </a:extLst>
        </xdr:cNvPr>
        <xdr:cNvSpPr txBox="1"/>
      </xdr:nvSpPr>
      <xdr:spPr>
        <a:xfrm>
          <a:off x="170015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524" name="n_4mainValue【保健センター・保健所】&#10;一人当たり面積">
          <a:extLst>
            <a:ext uri="{FF2B5EF4-FFF2-40B4-BE49-F238E27FC236}">
              <a16:creationId xmlns:a16="http://schemas.microsoft.com/office/drawing/2014/main" id="{5074396B-15F4-4F48-8316-020B19CC2CB2}"/>
            </a:ext>
          </a:extLst>
        </xdr:cNvPr>
        <xdr:cNvSpPr txBox="1"/>
      </xdr:nvSpPr>
      <xdr:spPr>
        <a:xfrm>
          <a:off x="162268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50D425D4-F1AE-45A4-8C19-1F45181AC58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6D9422A-29AE-4AB3-A593-C578D42C3EE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913A07C5-CE8F-4B67-B4EE-230E6A0B0CC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D0A1D123-4AFA-4A25-A34F-DD9CE1746CC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A19E327A-84B8-4212-9768-7E45538F6A9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541CD00-3007-4793-A34E-D4CB7AADEA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A419868B-C701-477B-8DDB-3C236CF238E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B917ED6-4B61-445D-9FA7-4203E5B42D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975F946-35DD-4EBE-AC7D-0A3E2758E4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56E0359D-72A0-452D-BDAC-8DA982A2D11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65D164CC-9EAE-4CB5-8364-5F012F2CC56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36358063-ED3F-4367-9EBD-106D09CE918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45B927E3-AFD1-488F-9355-065204B5851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6A1968E5-AAEE-4960-8C10-E53A7CD7DA0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2AE7551E-F230-411A-812D-B8E173C8347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E75AC93C-32A1-4154-BB88-DCC68C1F5B9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2566E9D6-6871-4CED-B5B0-2B3678A04B8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3C510795-6842-4B5B-8556-6607C909C21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9FE2668A-6B29-409F-B4C5-4957A740ED9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1978FDAE-A5D4-4FD7-9824-7A9E3426F82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9A1D8EB8-7AA9-4F04-B1B0-8B71E326162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CB1F7EAE-7948-4FFE-8F9B-4685A7D60BB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D4419A3C-57BB-4E8E-A088-9947B49A9A2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9B00AD1B-8259-41E9-9E8B-02EA606DBD5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B060152D-F63F-439D-82B8-9C0A8567280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A55C0BF6-B017-4EC3-8E9D-633E37846620}"/>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CFEA8DAC-980E-4011-B9B9-76C50B3FBC1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A8ABFF22-0E4D-4761-815E-9A11C652DC7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C46D447F-F9B3-4D84-A89A-BF0CBF31F823}"/>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4" name="直線コネクタ 553">
          <a:extLst>
            <a:ext uri="{FF2B5EF4-FFF2-40B4-BE49-F238E27FC236}">
              <a16:creationId xmlns:a16="http://schemas.microsoft.com/office/drawing/2014/main" id="{40B98C55-07C2-4706-84F0-46C07F903EC2}"/>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32B34392-5E80-47EA-BA04-B88B523E6EF3}"/>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56" name="フローチャート: 判断 555">
          <a:extLst>
            <a:ext uri="{FF2B5EF4-FFF2-40B4-BE49-F238E27FC236}">
              <a16:creationId xmlns:a16="http://schemas.microsoft.com/office/drawing/2014/main" id="{FA80AA84-2642-408F-B555-BA0BEE3A4415}"/>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57" name="フローチャート: 判断 556">
          <a:extLst>
            <a:ext uri="{FF2B5EF4-FFF2-40B4-BE49-F238E27FC236}">
              <a16:creationId xmlns:a16="http://schemas.microsoft.com/office/drawing/2014/main" id="{51B2D8C1-1A4E-47F4-974D-DFB46AF78D95}"/>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58" name="フローチャート: 判断 557">
          <a:extLst>
            <a:ext uri="{FF2B5EF4-FFF2-40B4-BE49-F238E27FC236}">
              <a16:creationId xmlns:a16="http://schemas.microsoft.com/office/drawing/2014/main" id="{C27B7384-D5AA-4115-B49A-911BC5A3EF71}"/>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9" name="フローチャート: 判断 558">
          <a:extLst>
            <a:ext uri="{FF2B5EF4-FFF2-40B4-BE49-F238E27FC236}">
              <a16:creationId xmlns:a16="http://schemas.microsoft.com/office/drawing/2014/main" id="{9268DD85-6CCD-47E3-AE6A-810596F07A34}"/>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560" name="フローチャート: 判断 559">
          <a:extLst>
            <a:ext uri="{FF2B5EF4-FFF2-40B4-BE49-F238E27FC236}">
              <a16:creationId xmlns:a16="http://schemas.microsoft.com/office/drawing/2014/main" id="{F4D63B55-443B-4FF4-848A-0D2616540F0F}"/>
            </a:ext>
          </a:extLst>
        </xdr:cNvPr>
        <xdr:cNvSpPr/>
      </xdr:nvSpPr>
      <xdr:spPr>
        <a:xfrm>
          <a:off x="1123188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A784D52-9A47-41CE-BD4B-803E6288678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0CEFEED-48A0-4CC6-823F-CA1CD54477A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8F74537-15D1-4E22-9617-60DCFF58C8A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3576160-38B5-47F6-8B73-EC90F03E3A5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0863846-F6FA-4583-9B08-3EF1BC76EF0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64044</xdr:rowOff>
    </xdr:from>
    <xdr:to>
      <xdr:col>85</xdr:col>
      <xdr:colOff>177800</xdr:colOff>
      <xdr:row>82</xdr:row>
      <xdr:rowOff>165644</xdr:rowOff>
    </xdr:to>
    <xdr:sp macro="" textlink="">
      <xdr:nvSpPr>
        <xdr:cNvPr id="566" name="楕円 565">
          <a:extLst>
            <a:ext uri="{FF2B5EF4-FFF2-40B4-BE49-F238E27FC236}">
              <a16:creationId xmlns:a16="http://schemas.microsoft.com/office/drawing/2014/main" id="{4F54127E-3A50-4F96-BB69-94517B86BFFB}"/>
            </a:ext>
          </a:extLst>
        </xdr:cNvPr>
        <xdr:cNvSpPr/>
      </xdr:nvSpPr>
      <xdr:spPr>
        <a:xfrm>
          <a:off x="14325600" y="138105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86921</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54709B28-118A-496B-95F2-FB5BF338F29E}"/>
            </a:ext>
          </a:extLst>
        </xdr:cNvPr>
        <xdr:cNvSpPr txBox="1"/>
      </xdr:nvSpPr>
      <xdr:spPr>
        <a:xfrm>
          <a:off x="144145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568" name="楕円 567">
          <a:extLst>
            <a:ext uri="{FF2B5EF4-FFF2-40B4-BE49-F238E27FC236}">
              <a16:creationId xmlns:a16="http://schemas.microsoft.com/office/drawing/2014/main" id="{4BA6253E-FAA3-4B95-9F18-46723363E4E2}"/>
            </a:ext>
          </a:extLst>
        </xdr:cNvPr>
        <xdr:cNvSpPr/>
      </xdr:nvSpPr>
      <xdr:spPr>
        <a:xfrm>
          <a:off x="13578840" y="13721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114844</xdr:rowOff>
    </xdr:to>
    <xdr:cxnSp macro="">
      <xdr:nvCxnSpPr>
        <xdr:cNvPr id="569" name="直線コネクタ 568">
          <a:extLst>
            <a:ext uri="{FF2B5EF4-FFF2-40B4-BE49-F238E27FC236}">
              <a16:creationId xmlns:a16="http://schemas.microsoft.com/office/drawing/2014/main" id="{4AB59761-881C-4946-8112-0F4BCA642ABA}"/>
            </a:ext>
          </a:extLst>
        </xdr:cNvPr>
        <xdr:cNvCxnSpPr/>
      </xdr:nvCxnSpPr>
      <xdr:spPr>
        <a:xfrm>
          <a:off x="13629640" y="13768251"/>
          <a:ext cx="74676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54248</xdr:rowOff>
    </xdr:from>
    <xdr:to>
      <xdr:col>76</xdr:col>
      <xdr:colOff>165100</xdr:colOff>
      <xdr:row>81</xdr:row>
      <xdr:rowOff>155848</xdr:rowOff>
    </xdr:to>
    <xdr:sp macro="" textlink="">
      <xdr:nvSpPr>
        <xdr:cNvPr id="570" name="楕円 569">
          <a:extLst>
            <a:ext uri="{FF2B5EF4-FFF2-40B4-BE49-F238E27FC236}">
              <a16:creationId xmlns:a16="http://schemas.microsoft.com/office/drawing/2014/main" id="{C46CE00A-0AF4-4CC5-BCE8-17126F086FD9}"/>
            </a:ext>
          </a:extLst>
        </xdr:cNvPr>
        <xdr:cNvSpPr/>
      </xdr:nvSpPr>
      <xdr:spPr>
        <a:xfrm>
          <a:off x="12804140" y="136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105048</xdr:rowOff>
    </xdr:from>
    <xdr:to>
      <xdr:col>81</xdr:col>
      <xdr:colOff>50800</xdr:colOff>
      <xdr:row>82</xdr:row>
      <xdr:rowOff>21771</xdr:rowOff>
    </xdr:to>
    <xdr:cxnSp macro="">
      <xdr:nvCxnSpPr>
        <xdr:cNvPr id="571" name="直線コネクタ 570">
          <a:extLst>
            <a:ext uri="{FF2B5EF4-FFF2-40B4-BE49-F238E27FC236}">
              <a16:creationId xmlns:a16="http://schemas.microsoft.com/office/drawing/2014/main" id="{00CA2396-0926-42E6-BADF-E1BE18A6CF6D}"/>
            </a:ext>
          </a:extLst>
        </xdr:cNvPr>
        <xdr:cNvCxnSpPr/>
      </xdr:nvCxnSpPr>
      <xdr:spPr>
        <a:xfrm>
          <a:off x="12854940" y="13683888"/>
          <a:ext cx="77470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572" name="楕円 571">
          <a:extLst>
            <a:ext uri="{FF2B5EF4-FFF2-40B4-BE49-F238E27FC236}">
              <a16:creationId xmlns:a16="http://schemas.microsoft.com/office/drawing/2014/main" id="{C3869A56-A0E4-40AD-80E8-A92A67155BE8}"/>
            </a:ext>
          </a:extLst>
        </xdr:cNvPr>
        <xdr:cNvSpPr/>
      </xdr:nvSpPr>
      <xdr:spPr>
        <a:xfrm>
          <a:off x="12029440" y="13547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105048</xdr:rowOff>
    </xdr:to>
    <xdr:cxnSp macro="">
      <xdr:nvCxnSpPr>
        <xdr:cNvPr id="573" name="直線コネクタ 572">
          <a:extLst>
            <a:ext uri="{FF2B5EF4-FFF2-40B4-BE49-F238E27FC236}">
              <a16:creationId xmlns:a16="http://schemas.microsoft.com/office/drawing/2014/main" id="{427543A6-1603-479B-937F-437C2C74D8E4}"/>
            </a:ext>
          </a:extLst>
        </xdr:cNvPr>
        <xdr:cNvCxnSpPr/>
      </xdr:nvCxnSpPr>
      <xdr:spPr>
        <a:xfrm>
          <a:off x="12072620" y="13594079"/>
          <a:ext cx="782320" cy="8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144055</xdr:rowOff>
    </xdr:from>
    <xdr:to>
      <xdr:col>67</xdr:col>
      <xdr:colOff>101600</xdr:colOff>
      <xdr:row>81</xdr:row>
      <xdr:rowOff>74205</xdr:rowOff>
    </xdr:to>
    <xdr:sp macro="" textlink="">
      <xdr:nvSpPr>
        <xdr:cNvPr id="574" name="楕円 573">
          <a:extLst>
            <a:ext uri="{FF2B5EF4-FFF2-40B4-BE49-F238E27FC236}">
              <a16:creationId xmlns:a16="http://schemas.microsoft.com/office/drawing/2014/main" id="{4D6E3B25-71C2-4683-A56A-76BE677B599C}"/>
            </a:ext>
          </a:extLst>
        </xdr:cNvPr>
        <xdr:cNvSpPr/>
      </xdr:nvSpPr>
      <xdr:spPr>
        <a:xfrm>
          <a:off x="11231880" y="1355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23405</xdr:rowOff>
    </xdr:to>
    <xdr:cxnSp macro="">
      <xdr:nvCxnSpPr>
        <xdr:cNvPr id="575" name="直線コネクタ 574">
          <a:extLst>
            <a:ext uri="{FF2B5EF4-FFF2-40B4-BE49-F238E27FC236}">
              <a16:creationId xmlns:a16="http://schemas.microsoft.com/office/drawing/2014/main" id="{C99C42CC-1C39-40C6-BB0D-926FE5E59236}"/>
            </a:ext>
          </a:extLst>
        </xdr:cNvPr>
        <xdr:cNvCxnSpPr/>
      </xdr:nvCxnSpPr>
      <xdr:spPr>
        <a:xfrm flipV="1">
          <a:off x="11282680" y="13594079"/>
          <a:ext cx="78994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576" name="n_1aveValue【消防施設】&#10;有形固定資産減価償却率">
          <a:extLst>
            <a:ext uri="{FF2B5EF4-FFF2-40B4-BE49-F238E27FC236}">
              <a16:creationId xmlns:a16="http://schemas.microsoft.com/office/drawing/2014/main" id="{A7D764F2-E845-413B-BBC4-C7498BB69EBF}"/>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577" name="n_2aveValue【消防施設】&#10;有形固定資産減価償却率">
          <a:extLst>
            <a:ext uri="{FF2B5EF4-FFF2-40B4-BE49-F238E27FC236}">
              <a16:creationId xmlns:a16="http://schemas.microsoft.com/office/drawing/2014/main" id="{BA7A20C0-DF05-4903-9D99-34579982D0E1}"/>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8" name="n_3aveValue【消防施設】&#10;有形固定資産減価償却率">
          <a:extLst>
            <a:ext uri="{FF2B5EF4-FFF2-40B4-BE49-F238E27FC236}">
              <a16:creationId xmlns:a16="http://schemas.microsoft.com/office/drawing/2014/main" id="{7EC46AE8-1541-4A09-9B13-6F32DDA57A0D}"/>
            </a:ext>
          </a:extLst>
        </xdr:cNvPr>
        <xdr:cNvSpPr txBox="1"/>
      </xdr:nvSpPr>
      <xdr:spPr>
        <a:xfrm>
          <a:off x="11900544" y="139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31041</xdr:rowOff>
    </xdr:from>
    <xdr:ext cx="405111" cy="259045"/>
    <xdr:sp macro="" textlink="">
      <xdr:nvSpPr>
        <xdr:cNvPr id="579" name="n_4aveValue【消防施設】&#10;有形固定資産減価償却率">
          <a:extLst>
            <a:ext uri="{FF2B5EF4-FFF2-40B4-BE49-F238E27FC236}">
              <a16:creationId xmlns:a16="http://schemas.microsoft.com/office/drawing/2014/main" id="{137260CF-728D-46E6-9A14-A214C0A3EE6E}"/>
            </a:ext>
          </a:extLst>
        </xdr:cNvPr>
        <xdr:cNvSpPr txBox="1"/>
      </xdr:nvSpPr>
      <xdr:spPr>
        <a:xfrm>
          <a:off x="11102984" y="1394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580" name="n_1mainValue【消防施設】&#10;有形固定資産減価償却率">
          <a:extLst>
            <a:ext uri="{FF2B5EF4-FFF2-40B4-BE49-F238E27FC236}">
              <a16:creationId xmlns:a16="http://schemas.microsoft.com/office/drawing/2014/main" id="{8DAC9756-E0E3-4BEA-AD1E-572A158E24D8}"/>
            </a:ext>
          </a:extLst>
        </xdr:cNvPr>
        <xdr:cNvSpPr txBox="1"/>
      </xdr:nvSpPr>
      <xdr:spPr>
        <a:xfrm>
          <a:off x="1343724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925</xdr:rowOff>
    </xdr:from>
    <xdr:ext cx="405111" cy="259045"/>
    <xdr:sp macro="" textlink="">
      <xdr:nvSpPr>
        <xdr:cNvPr id="581" name="n_2mainValue【消防施設】&#10;有形固定資産減価償却率">
          <a:extLst>
            <a:ext uri="{FF2B5EF4-FFF2-40B4-BE49-F238E27FC236}">
              <a16:creationId xmlns:a16="http://schemas.microsoft.com/office/drawing/2014/main" id="{B1470CA0-C8D2-4147-8A15-98A46F16C47E}"/>
            </a:ext>
          </a:extLst>
        </xdr:cNvPr>
        <xdr:cNvSpPr txBox="1"/>
      </xdr:nvSpPr>
      <xdr:spPr>
        <a:xfrm>
          <a:off x="12675244" y="1341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582" name="n_3mainValue【消防施設】&#10;有形固定資産減価償却率">
          <a:extLst>
            <a:ext uri="{FF2B5EF4-FFF2-40B4-BE49-F238E27FC236}">
              <a16:creationId xmlns:a16="http://schemas.microsoft.com/office/drawing/2014/main" id="{DD9E71BA-BAF5-4544-9E8D-57624DCF08A7}"/>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90732</xdr:rowOff>
    </xdr:from>
    <xdr:ext cx="405111" cy="259045"/>
    <xdr:sp macro="" textlink="">
      <xdr:nvSpPr>
        <xdr:cNvPr id="583" name="n_4mainValue【消防施設】&#10;有形固定資産減価償却率">
          <a:extLst>
            <a:ext uri="{FF2B5EF4-FFF2-40B4-BE49-F238E27FC236}">
              <a16:creationId xmlns:a16="http://schemas.microsoft.com/office/drawing/2014/main" id="{124E501B-E487-4B5C-90CA-4BAD2956BDE1}"/>
            </a:ext>
          </a:extLst>
        </xdr:cNvPr>
        <xdr:cNvSpPr txBox="1"/>
      </xdr:nvSpPr>
      <xdr:spPr>
        <a:xfrm>
          <a:off x="11102984" y="1333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908DDEF-B4F6-4BBD-9835-D7813A8206C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986C1B62-D72D-4599-B8BC-78EDCCBD67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7DDA2ED4-BBC5-474C-ACCF-60C128C9BC9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43F44A00-F4B3-4D0A-9C38-DDED9BCF948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153520CA-9820-4295-8A8F-3F4DFD071B3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BB74C9C1-6073-4E27-AB89-98403921944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B665E5C0-F7D7-47BF-8AF4-74E6F3C4B62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35F888AD-8464-41B1-AF17-966A314B079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51F0EB0D-E027-4083-9FA8-49AED2445CC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C2007163-776A-41B9-A2BF-6B15FC58ECE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47A7CEC5-9254-44FA-8980-6E0ACC96C4B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4A1E2E22-7A24-4E8D-AFE9-D51F8D2035C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6BC07E15-BE1E-4F9A-A2E2-4C05907C801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AB44A4FF-C898-44F4-83B2-A80DC875B11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0431C7D1-C90A-4292-8839-A00C9CD9DDB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686656E1-FD80-4BFC-A5A8-125565E4AB0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109EB0F4-2CC9-4DD1-8311-2D54254334C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F36F1279-33BC-4FC2-BCEA-F486CA9E183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A1CBB83A-DDA4-4CAE-A967-73F750BB9A2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D598743F-31E5-440D-ABB5-73F2FEA7ED3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67F45DDE-32DA-4011-AC89-154C70512AF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5" name="直線コネクタ 604">
          <a:extLst>
            <a:ext uri="{FF2B5EF4-FFF2-40B4-BE49-F238E27FC236}">
              <a16:creationId xmlns:a16="http://schemas.microsoft.com/office/drawing/2014/main" id="{FECB0CED-9EC9-4CDF-83D2-9DAB8DB2B812}"/>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6" name="【消防施設】&#10;一人当たり面積最小値テキスト">
          <a:extLst>
            <a:ext uri="{FF2B5EF4-FFF2-40B4-BE49-F238E27FC236}">
              <a16:creationId xmlns:a16="http://schemas.microsoft.com/office/drawing/2014/main" id="{DF78C2E5-14F7-44DA-9889-9E91FBA69F20}"/>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7" name="直線コネクタ 606">
          <a:extLst>
            <a:ext uri="{FF2B5EF4-FFF2-40B4-BE49-F238E27FC236}">
              <a16:creationId xmlns:a16="http://schemas.microsoft.com/office/drawing/2014/main" id="{C9110642-0CFB-4C5D-BE95-26CC9663A26A}"/>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8" name="【消防施設】&#10;一人当たり面積最大値テキスト">
          <a:extLst>
            <a:ext uri="{FF2B5EF4-FFF2-40B4-BE49-F238E27FC236}">
              <a16:creationId xmlns:a16="http://schemas.microsoft.com/office/drawing/2014/main" id="{7428430A-61B9-4257-A767-8239CED9C599}"/>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9" name="直線コネクタ 608">
          <a:extLst>
            <a:ext uri="{FF2B5EF4-FFF2-40B4-BE49-F238E27FC236}">
              <a16:creationId xmlns:a16="http://schemas.microsoft.com/office/drawing/2014/main" id="{E1483F06-4788-436C-B9E3-5F62744E984F}"/>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610" name="【消防施設】&#10;一人当たり面積平均値テキスト">
          <a:extLst>
            <a:ext uri="{FF2B5EF4-FFF2-40B4-BE49-F238E27FC236}">
              <a16:creationId xmlns:a16="http://schemas.microsoft.com/office/drawing/2014/main" id="{DD667C71-3C1F-45F4-A75D-FF1206590FBC}"/>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11" name="フローチャート: 判断 610">
          <a:extLst>
            <a:ext uri="{FF2B5EF4-FFF2-40B4-BE49-F238E27FC236}">
              <a16:creationId xmlns:a16="http://schemas.microsoft.com/office/drawing/2014/main" id="{C6AE00C7-E82D-46F7-BB21-4079EF2898FC}"/>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2" name="フローチャート: 判断 611">
          <a:extLst>
            <a:ext uri="{FF2B5EF4-FFF2-40B4-BE49-F238E27FC236}">
              <a16:creationId xmlns:a16="http://schemas.microsoft.com/office/drawing/2014/main" id="{04521249-5AC9-4784-ABB7-088F53EC822C}"/>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13" name="フローチャート: 判断 612">
          <a:extLst>
            <a:ext uri="{FF2B5EF4-FFF2-40B4-BE49-F238E27FC236}">
              <a16:creationId xmlns:a16="http://schemas.microsoft.com/office/drawing/2014/main" id="{8DC1EDAF-E0EA-4FF2-B8EF-0A4118F9973C}"/>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614" name="フローチャート: 判断 613">
          <a:extLst>
            <a:ext uri="{FF2B5EF4-FFF2-40B4-BE49-F238E27FC236}">
              <a16:creationId xmlns:a16="http://schemas.microsoft.com/office/drawing/2014/main" id="{8C7D8DE5-C859-4944-9EC4-087D9015CD61}"/>
            </a:ext>
          </a:extLst>
        </xdr:cNvPr>
        <xdr:cNvSpPr/>
      </xdr:nvSpPr>
      <xdr:spPr>
        <a:xfrm>
          <a:off x="1716278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615" name="フローチャート: 判断 614">
          <a:extLst>
            <a:ext uri="{FF2B5EF4-FFF2-40B4-BE49-F238E27FC236}">
              <a16:creationId xmlns:a16="http://schemas.microsoft.com/office/drawing/2014/main" id="{3C1C0CFA-EF0E-476F-8C74-461B8EB02B58}"/>
            </a:ext>
          </a:extLst>
        </xdr:cNvPr>
        <xdr:cNvSpPr/>
      </xdr:nvSpPr>
      <xdr:spPr>
        <a:xfrm>
          <a:off x="16388080" y="13940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2ECDD79-C5FE-4A70-A667-EBE17AFBF13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B3731AC-3EB5-4E1D-97C9-ECA51E48495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5923373-0A36-46D5-B894-0A5FAC3DB74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70023B8-F5D5-443A-86EF-9B7DE1E5D72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2CE810C-7174-4343-9C7F-88842C99CEA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21" name="楕円 620">
          <a:extLst>
            <a:ext uri="{FF2B5EF4-FFF2-40B4-BE49-F238E27FC236}">
              <a16:creationId xmlns:a16="http://schemas.microsoft.com/office/drawing/2014/main" id="{B674CB4F-C237-4817-A69A-73FD8DBE00D0}"/>
            </a:ext>
          </a:extLst>
        </xdr:cNvPr>
        <xdr:cNvSpPr/>
      </xdr:nvSpPr>
      <xdr:spPr>
        <a:xfrm>
          <a:off x="1945894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622" name="【消防施設】&#10;一人当たり面積該当値テキスト">
          <a:extLst>
            <a:ext uri="{FF2B5EF4-FFF2-40B4-BE49-F238E27FC236}">
              <a16:creationId xmlns:a16="http://schemas.microsoft.com/office/drawing/2014/main" id="{7D2E1382-81C6-40B8-9ABC-D20EC1687011}"/>
            </a:ext>
          </a:extLst>
        </xdr:cNvPr>
        <xdr:cNvSpPr txBox="1"/>
      </xdr:nvSpPr>
      <xdr:spPr>
        <a:xfrm>
          <a:off x="19547840" y="139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623" name="楕円 622">
          <a:extLst>
            <a:ext uri="{FF2B5EF4-FFF2-40B4-BE49-F238E27FC236}">
              <a16:creationId xmlns:a16="http://schemas.microsoft.com/office/drawing/2014/main" id="{025C7801-6720-4CBE-BA39-6B3DAC8911C6}"/>
            </a:ext>
          </a:extLst>
        </xdr:cNvPr>
        <xdr:cNvSpPr/>
      </xdr:nvSpPr>
      <xdr:spPr>
        <a:xfrm>
          <a:off x="18735040" y="1408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624" name="直線コネクタ 623">
          <a:extLst>
            <a:ext uri="{FF2B5EF4-FFF2-40B4-BE49-F238E27FC236}">
              <a16:creationId xmlns:a16="http://schemas.microsoft.com/office/drawing/2014/main" id="{AFBA8B13-224F-435C-8904-8C53BFADCF51}"/>
            </a:ext>
          </a:extLst>
        </xdr:cNvPr>
        <xdr:cNvCxnSpPr/>
      </xdr:nvCxnSpPr>
      <xdr:spPr>
        <a:xfrm flipV="1">
          <a:off x="18778220" y="14133575"/>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625" name="楕円 624">
          <a:extLst>
            <a:ext uri="{FF2B5EF4-FFF2-40B4-BE49-F238E27FC236}">
              <a16:creationId xmlns:a16="http://schemas.microsoft.com/office/drawing/2014/main" id="{1920D280-08D7-4013-B613-646C039BFD80}"/>
            </a:ext>
          </a:extLst>
        </xdr:cNvPr>
        <xdr:cNvSpPr/>
      </xdr:nvSpPr>
      <xdr:spPr>
        <a:xfrm>
          <a:off x="1793748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56387</xdr:rowOff>
    </xdr:to>
    <xdr:cxnSp macro="">
      <xdr:nvCxnSpPr>
        <xdr:cNvPr id="626" name="直線コネクタ 625">
          <a:extLst>
            <a:ext uri="{FF2B5EF4-FFF2-40B4-BE49-F238E27FC236}">
              <a16:creationId xmlns:a16="http://schemas.microsoft.com/office/drawing/2014/main" id="{24CEF928-C33A-44B5-B1DB-0C9EC157587D}"/>
            </a:ext>
          </a:extLst>
        </xdr:cNvPr>
        <xdr:cNvCxnSpPr/>
      </xdr:nvCxnSpPr>
      <xdr:spPr>
        <a:xfrm>
          <a:off x="17988280" y="1413814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27" name="楕円 626">
          <a:extLst>
            <a:ext uri="{FF2B5EF4-FFF2-40B4-BE49-F238E27FC236}">
              <a16:creationId xmlns:a16="http://schemas.microsoft.com/office/drawing/2014/main" id="{EB4E5499-2F35-499A-A91C-0DF319B2004D}"/>
            </a:ext>
          </a:extLst>
        </xdr:cNvPr>
        <xdr:cNvSpPr/>
      </xdr:nvSpPr>
      <xdr:spPr>
        <a:xfrm>
          <a:off x="1716278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74676</xdr:rowOff>
    </xdr:to>
    <xdr:cxnSp macro="">
      <xdr:nvCxnSpPr>
        <xdr:cNvPr id="628" name="直線コネクタ 627">
          <a:extLst>
            <a:ext uri="{FF2B5EF4-FFF2-40B4-BE49-F238E27FC236}">
              <a16:creationId xmlns:a16="http://schemas.microsoft.com/office/drawing/2014/main" id="{8A0A889F-306D-401D-BA10-F0B5828A824A}"/>
            </a:ext>
          </a:extLst>
        </xdr:cNvPr>
        <xdr:cNvCxnSpPr/>
      </xdr:nvCxnSpPr>
      <xdr:spPr>
        <a:xfrm flipV="1">
          <a:off x="17213580" y="14138147"/>
          <a:ext cx="7747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629" name="楕円 628">
          <a:extLst>
            <a:ext uri="{FF2B5EF4-FFF2-40B4-BE49-F238E27FC236}">
              <a16:creationId xmlns:a16="http://schemas.microsoft.com/office/drawing/2014/main" id="{307CAF12-6B9C-46A8-8374-5233233C7C3F}"/>
            </a:ext>
          </a:extLst>
        </xdr:cNvPr>
        <xdr:cNvSpPr/>
      </xdr:nvSpPr>
      <xdr:spPr>
        <a:xfrm>
          <a:off x="16388080" y="14101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70104</xdr:rowOff>
    </xdr:from>
    <xdr:to>
      <xdr:col>102</xdr:col>
      <xdr:colOff>114300</xdr:colOff>
      <xdr:row>84</xdr:row>
      <xdr:rowOff>74676</xdr:rowOff>
    </xdr:to>
    <xdr:cxnSp macro="">
      <xdr:nvCxnSpPr>
        <xdr:cNvPr id="630" name="直線コネクタ 629">
          <a:extLst>
            <a:ext uri="{FF2B5EF4-FFF2-40B4-BE49-F238E27FC236}">
              <a16:creationId xmlns:a16="http://schemas.microsoft.com/office/drawing/2014/main" id="{509BD24E-D6DA-4763-80DD-E858C35DE131}"/>
            </a:ext>
          </a:extLst>
        </xdr:cNvPr>
        <xdr:cNvCxnSpPr/>
      </xdr:nvCxnSpPr>
      <xdr:spPr>
        <a:xfrm>
          <a:off x="16431260" y="1415186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631" name="n_1aveValue【消防施設】&#10;一人当たり面積">
          <a:extLst>
            <a:ext uri="{FF2B5EF4-FFF2-40B4-BE49-F238E27FC236}">
              <a16:creationId xmlns:a16="http://schemas.microsoft.com/office/drawing/2014/main" id="{4370F0E9-7FFE-4BF4-A6F2-9AFCC802273A}"/>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632" name="n_2aveValue【消防施設】&#10;一人当たり面積">
          <a:extLst>
            <a:ext uri="{FF2B5EF4-FFF2-40B4-BE49-F238E27FC236}">
              <a16:creationId xmlns:a16="http://schemas.microsoft.com/office/drawing/2014/main" id="{D76BB259-C376-43F0-ABCD-0BE8CC4174BF}"/>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633" name="n_3aveValue【消防施設】&#10;一人当たり面積">
          <a:extLst>
            <a:ext uri="{FF2B5EF4-FFF2-40B4-BE49-F238E27FC236}">
              <a16:creationId xmlns:a16="http://schemas.microsoft.com/office/drawing/2014/main" id="{6D46C58B-8FCC-4537-85AF-9549DDC2F434}"/>
            </a:ext>
          </a:extLst>
        </xdr:cNvPr>
        <xdr:cNvSpPr txBox="1"/>
      </xdr:nvSpPr>
      <xdr:spPr>
        <a:xfrm>
          <a:off x="1700156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634" name="n_4aveValue【消防施設】&#10;一人当たり面積">
          <a:extLst>
            <a:ext uri="{FF2B5EF4-FFF2-40B4-BE49-F238E27FC236}">
              <a16:creationId xmlns:a16="http://schemas.microsoft.com/office/drawing/2014/main" id="{4BB06A9E-8209-4638-A9AD-73B3069019FD}"/>
            </a:ext>
          </a:extLst>
        </xdr:cNvPr>
        <xdr:cNvSpPr txBox="1"/>
      </xdr:nvSpPr>
      <xdr:spPr>
        <a:xfrm>
          <a:off x="1622686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635" name="n_1mainValue【消防施設】&#10;一人当たり面積">
          <a:extLst>
            <a:ext uri="{FF2B5EF4-FFF2-40B4-BE49-F238E27FC236}">
              <a16:creationId xmlns:a16="http://schemas.microsoft.com/office/drawing/2014/main" id="{B79B1DC4-FF65-436A-8717-1C1BFFD825B4}"/>
            </a:ext>
          </a:extLst>
        </xdr:cNvPr>
        <xdr:cNvSpPr txBox="1"/>
      </xdr:nvSpPr>
      <xdr:spPr>
        <a:xfrm>
          <a:off x="1856112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36" name="n_2mainValue【消防施設】&#10;一人当たり面積">
          <a:extLst>
            <a:ext uri="{FF2B5EF4-FFF2-40B4-BE49-F238E27FC236}">
              <a16:creationId xmlns:a16="http://schemas.microsoft.com/office/drawing/2014/main" id="{5521F9BB-472F-4195-A471-6499EA811A79}"/>
            </a:ext>
          </a:extLst>
        </xdr:cNvPr>
        <xdr:cNvSpPr txBox="1"/>
      </xdr:nvSpPr>
      <xdr:spPr>
        <a:xfrm>
          <a:off x="177762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mainValue【消防施設】&#10;一人当たり面積">
          <a:extLst>
            <a:ext uri="{FF2B5EF4-FFF2-40B4-BE49-F238E27FC236}">
              <a16:creationId xmlns:a16="http://schemas.microsoft.com/office/drawing/2014/main" id="{940B12F4-D004-4729-B484-EE95B2FA9F69}"/>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112031</xdr:rowOff>
    </xdr:from>
    <xdr:ext cx="469744" cy="259045"/>
    <xdr:sp macro="" textlink="">
      <xdr:nvSpPr>
        <xdr:cNvPr id="638" name="n_4mainValue【消防施設】&#10;一人当たり面積">
          <a:extLst>
            <a:ext uri="{FF2B5EF4-FFF2-40B4-BE49-F238E27FC236}">
              <a16:creationId xmlns:a16="http://schemas.microsoft.com/office/drawing/2014/main" id="{5FB3C0F1-081A-4B5F-BDD9-E9DBA3C8E54D}"/>
            </a:ext>
          </a:extLst>
        </xdr:cNvPr>
        <xdr:cNvSpPr txBox="1"/>
      </xdr:nvSpPr>
      <xdr:spPr>
        <a:xfrm>
          <a:off x="1622686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4165AB3A-E691-4B43-8E37-E6CD55DB8F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A6C79562-6B77-4C7C-95BE-9EC6BA73FC7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7BA58D5-BF1D-4BA3-9978-34FD8621405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F8A6333F-C837-4B30-B047-447DE24932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3D18815C-9A99-4BA9-871C-FE3CA6C24E8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21E5D726-F5E9-4982-9260-FC2CB7BDF7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39698579-3CBF-4DEF-BFCC-4C1C25D8931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30F86ABB-5020-41A8-BF3C-EC1E14206AF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8917CC1D-3F62-4443-8076-A01C0517CDC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7C4D7E9C-B0E7-4312-8914-CBE01970002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FE2AFFD2-28FA-4E15-84BC-126C25B2552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BC67B3B-C057-4F25-9CAC-A47AB1B65D1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CEC1BB7A-FE5E-4B51-996B-6BAD31459F4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993BD175-1E29-46B7-A1A1-6A7CEF93CD9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C1621C8D-C264-47E6-A3F7-2231F635B2C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6F81E311-3D37-4A84-BD2C-E75C2E5812C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675855B-27B1-4563-B246-8086D9A7BC4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E48FF3AB-5644-4EE0-9E2E-20AA75F80C4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BA9AE819-0B9C-4310-8376-008BE6093C8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1178FC46-5DF0-43B7-8E31-8D0F9787D7D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326B583B-F87D-4280-8D31-F833549A2AD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71830DB5-ED64-4312-B052-B71D1BA863E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F72FA84C-9D20-4D43-BCA7-07848AA587F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EAFA952D-1EA2-486E-97F8-7246435C3CE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E6963DD6-5DBB-40D1-8F7D-581B7FE65D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4" name="直線コネクタ 663">
          <a:extLst>
            <a:ext uri="{FF2B5EF4-FFF2-40B4-BE49-F238E27FC236}">
              <a16:creationId xmlns:a16="http://schemas.microsoft.com/office/drawing/2014/main" id="{540FE95B-35BB-426B-B8AD-5C7E3594B997}"/>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5" name="【庁舎】&#10;有形固定資産減価償却率最小値テキスト">
          <a:extLst>
            <a:ext uri="{FF2B5EF4-FFF2-40B4-BE49-F238E27FC236}">
              <a16:creationId xmlns:a16="http://schemas.microsoft.com/office/drawing/2014/main" id="{11D66A92-3F31-4C6D-97AF-D1E686095F39}"/>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6" name="直線コネクタ 665">
          <a:extLst>
            <a:ext uri="{FF2B5EF4-FFF2-40B4-BE49-F238E27FC236}">
              <a16:creationId xmlns:a16="http://schemas.microsoft.com/office/drawing/2014/main" id="{C34BEB6E-F8D8-49AA-8E2A-DBE6C66DC08E}"/>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7" name="【庁舎】&#10;有形固定資産減価償却率最大値テキスト">
          <a:extLst>
            <a:ext uri="{FF2B5EF4-FFF2-40B4-BE49-F238E27FC236}">
              <a16:creationId xmlns:a16="http://schemas.microsoft.com/office/drawing/2014/main" id="{1210E5EB-A19A-4A29-93AD-E06502086D7A}"/>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a:extLst>
            <a:ext uri="{FF2B5EF4-FFF2-40B4-BE49-F238E27FC236}">
              <a16:creationId xmlns:a16="http://schemas.microsoft.com/office/drawing/2014/main" id="{F85CCBBB-6C8A-4221-902E-8B73DD95CBC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69" name="【庁舎】&#10;有形固定資産減価償却率平均値テキスト">
          <a:extLst>
            <a:ext uri="{FF2B5EF4-FFF2-40B4-BE49-F238E27FC236}">
              <a16:creationId xmlns:a16="http://schemas.microsoft.com/office/drawing/2014/main" id="{2E54CCDF-DDD3-4E4A-B77F-473675A92DB0}"/>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0" name="フローチャート: 判断 669">
          <a:extLst>
            <a:ext uri="{FF2B5EF4-FFF2-40B4-BE49-F238E27FC236}">
              <a16:creationId xmlns:a16="http://schemas.microsoft.com/office/drawing/2014/main" id="{DCD886E7-888E-4DB7-A472-DEEFAA8AFFCD}"/>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71" name="フローチャート: 判断 670">
          <a:extLst>
            <a:ext uri="{FF2B5EF4-FFF2-40B4-BE49-F238E27FC236}">
              <a16:creationId xmlns:a16="http://schemas.microsoft.com/office/drawing/2014/main" id="{E23751FD-5963-46F7-A536-C85AA0D7984D}"/>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72" name="フローチャート: 判断 671">
          <a:extLst>
            <a:ext uri="{FF2B5EF4-FFF2-40B4-BE49-F238E27FC236}">
              <a16:creationId xmlns:a16="http://schemas.microsoft.com/office/drawing/2014/main" id="{69B0130E-EC77-41D8-948E-814A049732E9}"/>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673" name="フローチャート: 判断 672">
          <a:extLst>
            <a:ext uri="{FF2B5EF4-FFF2-40B4-BE49-F238E27FC236}">
              <a16:creationId xmlns:a16="http://schemas.microsoft.com/office/drawing/2014/main" id="{5C40867C-AC7D-4753-B61F-7402BCB60946}"/>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674" name="フローチャート: 判断 673">
          <a:extLst>
            <a:ext uri="{FF2B5EF4-FFF2-40B4-BE49-F238E27FC236}">
              <a16:creationId xmlns:a16="http://schemas.microsoft.com/office/drawing/2014/main" id="{6D6E6B6D-0041-470E-B2C4-50BC4028D160}"/>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637D83C-C297-4870-804C-C29CA45FF25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6A0A1F0-B0ED-444F-B2D9-A737F241FAE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13B1863-6233-4C26-AF06-294D618D431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129235D-292C-4F5D-83F9-C3FF6177D93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E471E39-4931-4AF8-B9FA-99097060053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80" name="楕円 679">
          <a:extLst>
            <a:ext uri="{FF2B5EF4-FFF2-40B4-BE49-F238E27FC236}">
              <a16:creationId xmlns:a16="http://schemas.microsoft.com/office/drawing/2014/main" id="{0A6F6207-B8CE-4CC2-AAF2-123D497918A9}"/>
            </a:ext>
          </a:extLst>
        </xdr:cNvPr>
        <xdr:cNvSpPr/>
      </xdr:nvSpPr>
      <xdr:spPr>
        <a:xfrm>
          <a:off x="14325600" y="177190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681" name="【庁舎】&#10;有形固定資産減価償却率該当値テキスト">
          <a:extLst>
            <a:ext uri="{FF2B5EF4-FFF2-40B4-BE49-F238E27FC236}">
              <a16:creationId xmlns:a16="http://schemas.microsoft.com/office/drawing/2014/main" id="{3CADADCC-C8BB-4CAF-B65D-1017E658BC70}"/>
            </a:ext>
          </a:extLst>
        </xdr:cNvPr>
        <xdr:cNvSpPr txBox="1"/>
      </xdr:nvSpPr>
      <xdr:spPr>
        <a:xfrm>
          <a:off x="14414500"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87449</xdr:rowOff>
    </xdr:from>
    <xdr:to>
      <xdr:col>81</xdr:col>
      <xdr:colOff>101600</xdr:colOff>
      <xdr:row>106</xdr:row>
      <xdr:rowOff>17599</xdr:rowOff>
    </xdr:to>
    <xdr:sp macro="" textlink="">
      <xdr:nvSpPr>
        <xdr:cNvPr id="682" name="楕円 681">
          <a:extLst>
            <a:ext uri="{FF2B5EF4-FFF2-40B4-BE49-F238E27FC236}">
              <a16:creationId xmlns:a16="http://schemas.microsoft.com/office/drawing/2014/main" id="{12E24643-3772-4308-8865-E6D277C2EDA4}"/>
            </a:ext>
          </a:extLst>
        </xdr:cNvPr>
        <xdr:cNvSpPr/>
      </xdr:nvSpPr>
      <xdr:spPr>
        <a:xfrm>
          <a:off x="13578840" y="17689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138249</xdr:rowOff>
    </xdr:from>
    <xdr:to>
      <xdr:col>85</xdr:col>
      <xdr:colOff>127000</xdr:colOff>
      <xdr:row>105</xdr:row>
      <xdr:rowOff>167639</xdr:rowOff>
    </xdr:to>
    <xdr:cxnSp macro="">
      <xdr:nvCxnSpPr>
        <xdr:cNvPr id="683" name="直線コネクタ 682">
          <a:extLst>
            <a:ext uri="{FF2B5EF4-FFF2-40B4-BE49-F238E27FC236}">
              <a16:creationId xmlns:a16="http://schemas.microsoft.com/office/drawing/2014/main" id="{6F230E04-17DD-4BE9-8B94-A033C15140C8}"/>
            </a:ext>
          </a:extLst>
        </xdr:cNvPr>
        <xdr:cNvCxnSpPr/>
      </xdr:nvCxnSpPr>
      <xdr:spPr>
        <a:xfrm>
          <a:off x="13629640" y="17740449"/>
          <a:ext cx="74676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684" name="楕円 683">
          <a:extLst>
            <a:ext uri="{FF2B5EF4-FFF2-40B4-BE49-F238E27FC236}">
              <a16:creationId xmlns:a16="http://schemas.microsoft.com/office/drawing/2014/main" id="{34E8E0B1-2098-49B5-8097-B33BC5D5B731}"/>
            </a:ext>
          </a:extLst>
        </xdr:cNvPr>
        <xdr:cNvSpPr/>
      </xdr:nvSpPr>
      <xdr:spPr>
        <a:xfrm>
          <a:off x="1280414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138249</xdr:rowOff>
    </xdr:to>
    <xdr:cxnSp macro="">
      <xdr:nvCxnSpPr>
        <xdr:cNvPr id="685" name="直線コネクタ 684">
          <a:extLst>
            <a:ext uri="{FF2B5EF4-FFF2-40B4-BE49-F238E27FC236}">
              <a16:creationId xmlns:a16="http://schemas.microsoft.com/office/drawing/2014/main" id="{A5A57163-E5A1-402B-AE82-60BB4FEB542D}"/>
            </a:ext>
          </a:extLst>
        </xdr:cNvPr>
        <xdr:cNvCxnSpPr/>
      </xdr:nvCxnSpPr>
      <xdr:spPr>
        <a:xfrm>
          <a:off x="12854940" y="1770452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686" name="楕円 685">
          <a:extLst>
            <a:ext uri="{FF2B5EF4-FFF2-40B4-BE49-F238E27FC236}">
              <a16:creationId xmlns:a16="http://schemas.microsoft.com/office/drawing/2014/main" id="{82F2D0DB-BEED-46F9-BD65-0B8363AF38FB}"/>
            </a:ext>
          </a:extLst>
        </xdr:cNvPr>
        <xdr:cNvSpPr/>
      </xdr:nvSpPr>
      <xdr:spPr>
        <a:xfrm>
          <a:off x="1202944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102326</xdr:rowOff>
    </xdr:to>
    <xdr:cxnSp macro="">
      <xdr:nvCxnSpPr>
        <xdr:cNvPr id="687" name="直線コネクタ 686">
          <a:extLst>
            <a:ext uri="{FF2B5EF4-FFF2-40B4-BE49-F238E27FC236}">
              <a16:creationId xmlns:a16="http://schemas.microsoft.com/office/drawing/2014/main" id="{9EAA49AF-223B-491B-A6E8-D37013F3F0F4}"/>
            </a:ext>
          </a:extLst>
        </xdr:cNvPr>
        <xdr:cNvCxnSpPr/>
      </xdr:nvCxnSpPr>
      <xdr:spPr>
        <a:xfrm>
          <a:off x="12072620" y="1768656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688" name="楕円 687">
          <a:extLst>
            <a:ext uri="{FF2B5EF4-FFF2-40B4-BE49-F238E27FC236}">
              <a16:creationId xmlns:a16="http://schemas.microsoft.com/office/drawing/2014/main" id="{FCA2E661-26F9-460F-9A0C-86E8C3519E5F}"/>
            </a:ext>
          </a:extLst>
        </xdr:cNvPr>
        <xdr:cNvSpPr/>
      </xdr:nvSpPr>
      <xdr:spPr>
        <a:xfrm>
          <a:off x="1123188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84364</xdr:rowOff>
    </xdr:to>
    <xdr:cxnSp macro="">
      <xdr:nvCxnSpPr>
        <xdr:cNvPr id="689" name="直線コネクタ 688">
          <a:extLst>
            <a:ext uri="{FF2B5EF4-FFF2-40B4-BE49-F238E27FC236}">
              <a16:creationId xmlns:a16="http://schemas.microsoft.com/office/drawing/2014/main" id="{6DB61FF5-40F6-45DF-B367-0BEA121DCDD0}"/>
            </a:ext>
          </a:extLst>
        </xdr:cNvPr>
        <xdr:cNvCxnSpPr/>
      </xdr:nvCxnSpPr>
      <xdr:spPr>
        <a:xfrm>
          <a:off x="11282680" y="1765880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90" name="n_1aveValue【庁舎】&#10;有形固定資産減価償却率">
          <a:extLst>
            <a:ext uri="{FF2B5EF4-FFF2-40B4-BE49-F238E27FC236}">
              <a16:creationId xmlns:a16="http://schemas.microsoft.com/office/drawing/2014/main" id="{7AED32F4-6D1A-4D29-881E-A18538705A15}"/>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91" name="n_2aveValue【庁舎】&#10;有形固定資産減価償却率">
          <a:extLst>
            <a:ext uri="{FF2B5EF4-FFF2-40B4-BE49-F238E27FC236}">
              <a16:creationId xmlns:a16="http://schemas.microsoft.com/office/drawing/2014/main" id="{CA593783-9AF1-487B-A3E4-2F1E763B4B24}"/>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692" name="n_3aveValue【庁舎】&#10;有形固定資産減価償却率">
          <a:extLst>
            <a:ext uri="{FF2B5EF4-FFF2-40B4-BE49-F238E27FC236}">
              <a16:creationId xmlns:a16="http://schemas.microsoft.com/office/drawing/2014/main" id="{B5E586C0-F175-4D2E-866F-D58241B769FE}"/>
            </a:ext>
          </a:extLst>
        </xdr:cNvPr>
        <xdr:cNvSpPr txBox="1"/>
      </xdr:nvSpPr>
      <xdr:spPr>
        <a:xfrm>
          <a:off x="1190054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693" name="n_4aveValue【庁舎】&#10;有形固定資産減価償却率">
          <a:extLst>
            <a:ext uri="{FF2B5EF4-FFF2-40B4-BE49-F238E27FC236}">
              <a16:creationId xmlns:a16="http://schemas.microsoft.com/office/drawing/2014/main" id="{D44BAF08-0679-4C3B-BE9F-BA6C925E5366}"/>
            </a:ext>
          </a:extLst>
        </xdr:cNvPr>
        <xdr:cNvSpPr txBox="1"/>
      </xdr:nvSpPr>
      <xdr:spPr>
        <a:xfrm>
          <a:off x="1110298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8726</xdr:rowOff>
    </xdr:from>
    <xdr:ext cx="405111" cy="259045"/>
    <xdr:sp macro="" textlink="">
      <xdr:nvSpPr>
        <xdr:cNvPr id="694" name="n_1mainValue【庁舎】&#10;有形固定資産減価償却率">
          <a:extLst>
            <a:ext uri="{FF2B5EF4-FFF2-40B4-BE49-F238E27FC236}">
              <a16:creationId xmlns:a16="http://schemas.microsoft.com/office/drawing/2014/main" id="{A080052D-3527-4D29-9A8F-C13192A4C32D}"/>
            </a:ext>
          </a:extLst>
        </xdr:cNvPr>
        <xdr:cNvSpPr txBox="1"/>
      </xdr:nvSpPr>
      <xdr:spPr>
        <a:xfrm>
          <a:off x="1343724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695" name="n_2mainValue【庁舎】&#10;有形固定資産減価償却率">
          <a:extLst>
            <a:ext uri="{FF2B5EF4-FFF2-40B4-BE49-F238E27FC236}">
              <a16:creationId xmlns:a16="http://schemas.microsoft.com/office/drawing/2014/main" id="{29ACCEDF-3CAA-4DBE-87A1-B155CF4D8048}"/>
            </a:ext>
          </a:extLst>
        </xdr:cNvPr>
        <xdr:cNvSpPr txBox="1"/>
      </xdr:nvSpPr>
      <xdr:spPr>
        <a:xfrm>
          <a:off x="126752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696" name="n_3mainValue【庁舎】&#10;有形固定資産減価償却率">
          <a:extLst>
            <a:ext uri="{FF2B5EF4-FFF2-40B4-BE49-F238E27FC236}">
              <a16:creationId xmlns:a16="http://schemas.microsoft.com/office/drawing/2014/main" id="{3BE767C1-8B8A-48A9-B6FB-A357A19826D0}"/>
            </a:ext>
          </a:extLst>
        </xdr:cNvPr>
        <xdr:cNvSpPr txBox="1"/>
      </xdr:nvSpPr>
      <xdr:spPr>
        <a:xfrm>
          <a:off x="119005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697" name="n_4mainValue【庁舎】&#10;有形固定資産減価償却率">
          <a:extLst>
            <a:ext uri="{FF2B5EF4-FFF2-40B4-BE49-F238E27FC236}">
              <a16:creationId xmlns:a16="http://schemas.microsoft.com/office/drawing/2014/main" id="{9CA5C866-3707-45D5-860D-E5A6AD426939}"/>
            </a:ext>
          </a:extLst>
        </xdr:cNvPr>
        <xdr:cNvSpPr txBox="1"/>
      </xdr:nvSpPr>
      <xdr:spPr>
        <a:xfrm>
          <a:off x="1110298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41CC3262-6FC3-44FA-93C8-3D337E1C21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AA017C52-3072-4223-B004-840D6EFEE5A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D529E96-3E34-47C5-ADC0-8FB5EEDC499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92D99FB4-95C1-4BCF-BD17-785E4B83D7C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7A0E16A-7FCC-41D5-B920-476E01A58BA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9772B7F-77B5-4004-8806-C1AEEDDC5E2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1362375-4E65-474B-9358-C10E069D9B2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C5522BA1-20CA-416B-90C0-2FF72CFF29B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ACB4C196-462F-4E35-B081-D2380D6DD7D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655F1816-29BF-48BC-B80D-7432B2A7F45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803CEF6-06F0-4DD3-96B1-C5569C7C69F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67EE3F7-C98D-4276-B3C7-B2403D9101F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6864920B-28EB-4BDD-BF48-90ACE7C7BE2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6765F410-241E-4224-9632-56651CC7921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AB0E8222-BE02-4A3C-955C-BF4EA306B5B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2D2FABF-A965-4518-984E-5FE15D6BA32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D1A61BB-AF7D-49F5-9B14-C0E3E6EEA4E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ED3F5C25-872D-4F73-B3CC-6101438FFCE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9AAC6212-18DE-4923-973C-9B56DF86352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1139AF15-EA0A-4F41-8C27-38C4C142AD2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26002F3D-A64A-4684-8D8A-328D7EEFD8E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C4C94D5F-AE75-457D-B6E9-2022380F437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355DDF8B-EB5A-4427-99CE-2204B9D7AC5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364B7DBF-CAB0-437E-80DD-4E3B64ADD9C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40AA2ED7-CFB1-45B1-AFE3-8D2F62808ED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23" name="直線コネクタ 722">
          <a:extLst>
            <a:ext uri="{FF2B5EF4-FFF2-40B4-BE49-F238E27FC236}">
              <a16:creationId xmlns:a16="http://schemas.microsoft.com/office/drawing/2014/main" id="{85728A6F-92C3-4FC2-B6DA-902E734B0324}"/>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24" name="【庁舎】&#10;一人当たり面積最小値テキスト">
          <a:extLst>
            <a:ext uri="{FF2B5EF4-FFF2-40B4-BE49-F238E27FC236}">
              <a16:creationId xmlns:a16="http://schemas.microsoft.com/office/drawing/2014/main" id="{C9D23AEB-0F5F-488C-8553-922021FE512D}"/>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5" name="直線コネクタ 724">
          <a:extLst>
            <a:ext uri="{FF2B5EF4-FFF2-40B4-BE49-F238E27FC236}">
              <a16:creationId xmlns:a16="http://schemas.microsoft.com/office/drawing/2014/main" id="{77A69DFB-A52B-40F8-A698-514811D7209F}"/>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6" name="【庁舎】&#10;一人当たり面積最大値テキスト">
          <a:extLst>
            <a:ext uri="{FF2B5EF4-FFF2-40B4-BE49-F238E27FC236}">
              <a16:creationId xmlns:a16="http://schemas.microsoft.com/office/drawing/2014/main" id="{0210DADA-7BE2-4D23-AF40-D4CCAB1BC3B4}"/>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7" name="直線コネクタ 726">
          <a:extLst>
            <a:ext uri="{FF2B5EF4-FFF2-40B4-BE49-F238E27FC236}">
              <a16:creationId xmlns:a16="http://schemas.microsoft.com/office/drawing/2014/main" id="{B8208627-C12A-4EC1-BEB1-09C40A7DBD11}"/>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728" name="【庁舎】&#10;一人当たり面積平均値テキスト">
          <a:extLst>
            <a:ext uri="{FF2B5EF4-FFF2-40B4-BE49-F238E27FC236}">
              <a16:creationId xmlns:a16="http://schemas.microsoft.com/office/drawing/2014/main" id="{6B87E452-25FE-48F7-B97D-6D643EBE06A0}"/>
            </a:ext>
          </a:extLst>
        </xdr:cNvPr>
        <xdr:cNvSpPr txBox="1"/>
      </xdr:nvSpPr>
      <xdr:spPr>
        <a:xfrm>
          <a:off x="19547840" y="17623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9" name="フローチャート: 判断 728">
          <a:extLst>
            <a:ext uri="{FF2B5EF4-FFF2-40B4-BE49-F238E27FC236}">
              <a16:creationId xmlns:a16="http://schemas.microsoft.com/office/drawing/2014/main" id="{5A46239F-6B8F-4C1E-8E6C-503789588B30}"/>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30" name="フローチャート: 判断 729">
          <a:extLst>
            <a:ext uri="{FF2B5EF4-FFF2-40B4-BE49-F238E27FC236}">
              <a16:creationId xmlns:a16="http://schemas.microsoft.com/office/drawing/2014/main" id="{8F1D50DC-EB8E-4362-AC5E-AE02D48BA8C0}"/>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31" name="フローチャート: 判断 730">
          <a:extLst>
            <a:ext uri="{FF2B5EF4-FFF2-40B4-BE49-F238E27FC236}">
              <a16:creationId xmlns:a16="http://schemas.microsoft.com/office/drawing/2014/main" id="{732CA855-DFDB-46E0-BAEC-D4D7ED13057E}"/>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732" name="フローチャート: 判断 731">
          <a:extLst>
            <a:ext uri="{FF2B5EF4-FFF2-40B4-BE49-F238E27FC236}">
              <a16:creationId xmlns:a16="http://schemas.microsoft.com/office/drawing/2014/main" id="{63DCD10C-ED1D-4FB5-A670-0089DE62E4DF}"/>
            </a:ext>
          </a:extLst>
        </xdr:cNvPr>
        <xdr:cNvSpPr/>
      </xdr:nvSpPr>
      <xdr:spPr>
        <a:xfrm>
          <a:off x="1716278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733" name="フローチャート: 判断 732">
          <a:extLst>
            <a:ext uri="{FF2B5EF4-FFF2-40B4-BE49-F238E27FC236}">
              <a16:creationId xmlns:a16="http://schemas.microsoft.com/office/drawing/2014/main" id="{AC05ABC1-C6CE-4AF2-B6C2-FCE015905A56}"/>
            </a:ext>
          </a:extLst>
        </xdr:cNvPr>
        <xdr:cNvSpPr/>
      </xdr:nvSpPr>
      <xdr:spPr>
        <a:xfrm>
          <a:off x="16388080" y="1737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F70E02D-712C-4769-8401-E256CA5620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5B1A94E-CBB7-4B86-B5AA-09462DC734F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FC7A6E5-9D8F-4620-BEED-A9D85199CC9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4343E3D-F5D5-439F-824B-1EC935EC0DB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7288CCC-3E88-4D58-8C9E-1967D923C6E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80918</xdr:rowOff>
    </xdr:from>
    <xdr:to>
      <xdr:col>116</xdr:col>
      <xdr:colOff>114300</xdr:colOff>
      <xdr:row>105</xdr:row>
      <xdr:rowOff>11068</xdr:rowOff>
    </xdr:to>
    <xdr:sp macro="" textlink="">
      <xdr:nvSpPr>
        <xdr:cNvPr id="739" name="楕円 738">
          <a:extLst>
            <a:ext uri="{FF2B5EF4-FFF2-40B4-BE49-F238E27FC236}">
              <a16:creationId xmlns:a16="http://schemas.microsoft.com/office/drawing/2014/main" id="{F6443629-DB9D-495E-94CD-F9CD117CCB13}"/>
            </a:ext>
          </a:extLst>
        </xdr:cNvPr>
        <xdr:cNvSpPr/>
      </xdr:nvSpPr>
      <xdr:spPr>
        <a:xfrm>
          <a:off x="19458940" y="17515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103795</xdr:rowOff>
    </xdr:from>
    <xdr:ext cx="469744" cy="259045"/>
    <xdr:sp macro="" textlink="">
      <xdr:nvSpPr>
        <xdr:cNvPr id="740" name="【庁舎】&#10;一人当たり面積該当値テキスト">
          <a:extLst>
            <a:ext uri="{FF2B5EF4-FFF2-40B4-BE49-F238E27FC236}">
              <a16:creationId xmlns:a16="http://schemas.microsoft.com/office/drawing/2014/main" id="{15BDF982-9AE1-4304-9340-4028B0C430E0}"/>
            </a:ext>
          </a:extLst>
        </xdr:cNvPr>
        <xdr:cNvSpPr txBox="1"/>
      </xdr:nvSpPr>
      <xdr:spPr>
        <a:xfrm>
          <a:off x="19547840" y="173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741" name="楕円 740">
          <a:extLst>
            <a:ext uri="{FF2B5EF4-FFF2-40B4-BE49-F238E27FC236}">
              <a16:creationId xmlns:a16="http://schemas.microsoft.com/office/drawing/2014/main" id="{06D27366-D701-436F-A7BE-061E45DE0A16}"/>
            </a:ext>
          </a:extLst>
        </xdr:cNvPr>
        <xdr:cNvSpPr/>
      </xdr:nvSpPr>
      <xdr:spPr>
        <a:xfrm>
          <a:off x="18735040" y="17518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131718</xdr:rowOff>
    </xdr:from>
    <xdr:to>
      <xdr:col>116</xdr:col>
      <xdr:colOff>63500</xdr:colOff>
      <xdr:row>104</xdr:row>
      <xdr:rowOff>134982</xdr:rowOff>
    </xdr:to>
    <xdr:cxnSp macro="">
      <xdr:nvCxnSpPr>
        <xdr:cNvPr id="742" name="直線コネクタ 741">
          <a:extLst>
            <a:ext uri="{FF2B5EF4-FFF2-40B4-BE49-F238E27FC236}">
              <a16:creationId xmlns:a16="http://schemas.microsoft.com/office/drawing/2014/main" id="{EFB29B98-6AD2-465B-A0F4-630EAB225001}"/>
            </a:ext>
          </a:extLst>
        </xdr:cNvPr>
        <xdr:cNvCxnSpPr/>
      </xdr:nvCxnSpPr>
      <xdr:spPr>
        <a:xfrm flipV="1">
          <a:off x="18778220" y="17566278"/>
          <a:ext cx="7315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90714</xdr:rowOff>
    </xdr:from>
    <xdr:to>
      <xdr:col>107</xdr:col>
      <xdr:colOff>101600</xdr:colOff>
      <xdr:row>105</xdr:row>
      <xdr:rowOff>20864</xdr:rowOff>
    </xdr:to>
    <xdr:sp macro="" textlink="">
      <xdr:nvSpPr>
        <xdr:cNvPr id="743" name="楕円 742">
          <a:extLst>
            <a:ext uri="{FF2B5EF4-FFF2-40B4-BE49-F238E27FC236}">
              <a16:creationId xmlns:a16="http://schemas.microsoft.com/office/drawing/2014/main" id="{B68C1D30-8539-4C2D-947F-86AFAE6AFB92}"/>
            </a:ext>
          </a:extLst>
        </xdr:cNvPr>
        <xdr:cNvSpPr/>
      </xdr:nvSpPr>
      <xdr:spPr>
        <a:xfrm>
          <a:off x="17937480" y="17525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134982</xdr:rowOff>
    </xdr:from>
    <xdr:to>
      <xdr:col>111</xdr:col>
      <xdr:colOff>177800</xdr:colOff>
      <xdr:row>104</xdr:row>
      <xdr:rowOff>141514</xdr:rowOff>
    </xdr:to>
    <xdr:cxnSp macro="">
      <xdr:nvCxnSpPr>
        <xdr:cNvPr id="744" name="直線コネクタ 743">
          <a:extLst>
            <a:ext uri="{FF2B5EF4-FFF2-40B4-BE49-F238E27FC236}">
              <a16:creationId xmlns:a16="http://schemas.microsoft.com/office/drawing/2014/main" id="{01B7A466-2992-4CFB-A500-3034FEA649D6}"/>
            </a:ext>
          </a:extLst>
        </xdr:cNvPr>
        <xdr:cNvCxnSpPr/>
      </xdr:nvCxnSpPr>
      <xdr:spPr>
        <a:xfrm flipV="1">
          <a:off x="17988280" y="17569542"/>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45" name="楕円 744">
          <a:extLst>
            <a:ext uri="{FF2B5EF4-FFF2-40B4-BE49-F238E27FC236}">
              <a16:creationId xmlns:a16="http://schemas.microsoft.com/office/drawing/2014/main" id="{D5B81374-7477-462A-95EB-F7F041760E73}"/>
            </a:ext>
          </a:extLst>
        </xdr:cNvPr>
        <xdr:cNvSpPr/>
      </xdr:nvSpPr>
      <xdr:spPr>
        <a:xfrm>
          <a:off x="1716278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141514</xdr:rowOff>
    </xdr:from>
    <xdr:to>
      <xdr:col>107</xdr:col>
      <xdr:colOff>50800</xdr:colOff>
      <xdr:row>104</xdr:row>
      <xdr:rowOff>144780</xdr:rowOff>
    </xdr:to>
    <xdr:cxnSp macro="">
      <xdr:nvCxnSpPr>
        <xdr:cNvPr id="746" name="直線コネクタ 745">
          <a:extLst>
            <a:ext uri="{FF2B5EF4-FFF2-40B4-BE49-F238E27FC236}">
              <a16:creationId xmlns:a16="http://schemas.microsoft.com/office/drawing/2014/main" id="{E9B22403-7106-4549-B107-CFFA89659F8D}"/>
            </a:ext>
          </a:extLst>
        </xdr:cNvPr>
        <xdr:cNvCxnSpPr/>
      </xdr:nvCxnSpPr>
      <xdr:spPr>
        <a:xfrm flipV="1">
          <a:off x="17213580" y="1757607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97245</xdr:rowOff>
    </xdr:from>
    <xdr:to>
      <xdr:col>98</xdr:col>
      <xdr:colOff>38100</xdr:colOff>
      <xdr:row>105</xdr:row>
      <xdr:rowOff>27395</xdr:rowOff>
    </xdr:to>
    <xdr:sp macro="" textlink="">
      <xdr:nvSpPr>
        <xdr:cNvPr id="747" name="楕円 746">
          <a:extLst>
            <a:ext uri="{FF2B5EF4-FFF2-40B4-BE49-F238E27FC236}">
              <a16:creationId xmlns:a16="http://schemas.microsoft.com/office/drawing/2014/main" id="{520ED443-C78A-4032-933E-BC42BF0FA70F}"/>
            </a:ext>
          </a:extLst>
        </xdr:cNvPr>
        <xdr:cNvSpPr/>
      </xdr:nvSpPr>
      <xdr:spPr>
        <a:xfrm>
          <a:off x="16388080" y="17531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148045</xdr:rowOff>
    </xdr:to>
    <xdr:cxnSp macro="">
      <xdr:nvCxnSpPr>
        <xdr:cNvPr id="748" name="直線コネクタ 747">
          <a:extLst>
            <a:ext uri="{FF2B5EF4-FFF2-40B4-BE49-F238E27FC236}">
              <a16:creationId xmlns:a16="http://schemas.microsoft.com/office/drawing/2014/main" id="{4C5AF330-255D-4C72-A68A-029C57B7524F}"/>
            </a:ext>
          </a:extLst>
        </xdr:cNvPr>
        <xdr:cNvCxnSpPr/>
      </xdr:nvCxnSpPr>
      <xdr:spPr>
        <a:xfrm flipV="1">
          <a:off x="16431260" y="1757934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49" name="n_1aveValue【庁舎】&#10;一人当たり面積">
          <a:extLst>
            <a:ext uri="{FF2B5EF4-FFF2-40B4-BE49-F238E27FC236}">
              <a16:creationId xmlns:a16="http://schemas.microsoft.com/office/drawing/2014/main" id="{1961E68B-590F-4C45-8327-B5DCFD1319FD}"/>
            </a:ext>
          </a:extLst>
        </xdr:cNvPr>
        <xdr:cNvSpPr txBox="1"/>
      </xdr:nvSpPr>
      <xdr:spPr>
        <a:xfrm>
          <a:off x="18561127" y="177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750" name="n_2aveValue【庁舎】&#10;一人当たり面積">
          <a:extLst>
            <a:ext uri="{FF2B5EF4-FFF2-40B4-BE49-F238E27FC236}">
              <a16:creationId xmlns:a16="http://schemas.microsoft.com/office/drawing/2014/main" id="{FCB70A31-C807-43FD-925E-87429882045F}"/>
            </a:ext>
          </a:extLst>
        </xdr:cNvPr>
        <xdr:cNvSpPr txBox="1"/>
      </xdr:nvSpPr>
      <xdr:spPr>
        <a:xfrm>
          <a:off x="17776267"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751" name="n_3aveValue【庁舎】&#10;一人当たり面積">
          <a:extLst>
            <a:ext uri="{FF2B5EF4-FFF2-40B4-BE49-F238E27FC236}">
              <a16:creationId xmlns:a16="http://schemas.microsoft.com/office/drawing/2014/main" id="{977CAFF4-86CD-4EB8-B338-7D98C18C5EBB}"/>
            </a:ext>
          </a:extLst>
        </xdr:cNvPr>
        <xdr:cNvSpPr txBox="1"/>
      </xdr:nvSpPr>
      <xdr:spPr>
        <a:xfrm>
          <a:off x="1700156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752" name="n_4aveValue【庁舎】&#10;一人当たり面積">
          <a:extLst>
            <a:ext uri="{FF2B5EF4-FFF2-40B4-BE49-F238E27FC236}">
              <a16:creationId xmlns:a16="http://schemas.microsoft.com/office/drawing/2014/main" id="{715EC1D3-271B-472F-A637-558A5B7E9D5C}"/>
            </a:ext>
          </a:extLst>
        </xdr:cNvPr>
        <xdr:cNvSpPr txBox="1"/>
      </xdr:nvSpPr>
      <xdr:spPr>
        <a:xfrm>
          <a:off x="16226867" y="171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753" name="n_1mainValue【庁舎】&#10;一人当たり面積">
          <a:extLst>
            <a:ext uri="{FF2B5EF4-FFF2-40B4-BE49-F238E27FC236}">
              <a16:creationId xmlns:a16="http://schemas.microsoft.com/office/drawing/2014/main" id="{51116A3D-8448-48E3-8A1C-F0A89654CEF5}"/>
            </a:ext>
          </a:extLst>
        </xdr:cNvPr>
        <xdr:cNvSpPr txBox="1"/>
      </xdr:nvSpPr>
      <xdr:spPr>
        <a:xfrm>
          <a:off x="18561127" y="172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754" name="n_2mainValue【庁舎】&#10;一人当たり面積">
          <a:extLst>
            <a:ext uri="{FF2B5EF4-FFF2-40B4-BE49-F238E27FC236}">
              <a16:creationId xmlns:a16="http://schemas.microsoft.com/office/drawing/2014/main" id="{5AD003D1-EA95-4C3A-A6F9-EA750DA1586A}"/>
            </a:ext>
          </a:extLst>
        </xdr:cNvPr>
        <xdr:cNvSpPr txBox="1"/>
      </xdr:nvSpPr>
      <xdr:spPr>
        <a:xfrm>
          <a:off x="17776267" y="1730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15257</xdr:rowOff>
    </xdr:from>
    <xdr:ext cx="469744" cy="259045"/>
    <xdr:sp macro="" textlink="">
      <xdr:nvSpPr>
        <xdr:cNvPr id="755" name="n_3mainValue【庁舎】&#10;一人当たり面積">
          <a:extLst>
            <a:ext uri="{FF2B5EF4-FFF2-40B4-BE49-F238E27FC236}">
              <a16:creationId xmlns:a16="http://schemas.microsoft.com/office/drawing/2014/main" id="{1E8F4268-72DC-483F-941B-71833AA0EDEA}"/>
            </a:ext>
          </a:extLst>
        </xdr:cNvPr>
        <xdr:cNvSpPr txBox="1"/>
      </xdr:nvSpPr>
      <xdr:spPr>
        <a:xfrm>
          <a:off x="1700156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18522</xdr:rowOff>
    </xdr:from>
    <xdr:ext cx="469744" cy="259045"/>
    <xdr:sp macro="" textlink="">
      <xdr:nvSpPr>
        <xdr:cNvPr id="756" name="n_4mainValue【庁舎】&#10;一人当たり面積">
          <a:extLst>
            <a:ext uri="{FF2B5EF4-FFF2-40B4-BE49-F238E27FC236}">
              <a16:creationId xmlns:a16="http://schemas.microsoft.com/office/drawing/2014/main" id="{F392E5AF-A4C7-47E8-B353-3EC079C259DF}"/>
            </a:ext>
          </a:extLst>
        </xdr:cNvPr>
        <xdr:cNvSpPr txBox="1"/>
      </xdr:nvSpPr>
      <xdr:spPr>
        <a:xfrm>
          <a:off x="16226867"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A9BCE19-7801-4535-9B37-E7B97383C00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5C27A33-82A8-4470-AEAD-FEC26088B82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1DD34D0-FBE5-4881-8803-06E6E04A6A9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及び本庁舎である。一般廃棄物処理施設については、常陸大宮市と当市とで構成する一部事務組合が保有する施設である。計画的に修繕等を行っているものの、類似団体平均を</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ポイント上回っている。今後、ごみ焼却施設の大規模改修を予定していることから、関係機関と連携を図りながら、長寿命化に向け計画的に整備を進めていく。本庁舎については、建設から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年以上経過し老朽化が進んでいることから、類似団体からは</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ポイント上回っている。類似団体の有形固定資産減価償却率を押し下げている要因として、全国的に旧耐震基準で建てられた庁舎の更新が相次いでいることが考えられるが、本市においては新耐震基準で建てられているため、今後とも長期保全計画に基づき計画的に予防保全に努めていくことで、現在の施設を引き続き利用していく。</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消防施設については、消防本部・東消防署の空調設備改修工事等を実施したものの、過年度取得資産の減価償却もあり、有形固定資産減価償却率は前年度から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ポイント上昇している。保健センター・保健所については、有形固定資産減価償却率は前年度から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年度も空調設備の更新修繕を行っており、</a:t>
          </a:r>
          <a:r>
            <a:rPr kumimoji="1" lang="ja-JP" altLang="en-US" sz="1300">
              <a:latin typeface="ＭＳ Ｐゴシック" panose="020B0600070205080204" pitchFamily="50" charset="-128"/>
              <a:ea typeface="ＭＳ Ｐゴシック" panose="020B0600070205080204" pitchFamily="50" charset="-128"/>
            </a:rPr>
            <a:t>今後も計画的な修繕を進めていく。図書館については、有形固定資産減価償却率は類似団体平均を下回っているものの、建設から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ほど経過し減価償却が進んでおり、今後設備等の修繕や更新費用の増加が見込まれるため、長期保全計画に基づき、計画的な修繕等を進めていく。また、多目的室や会議室も備えた市の生涯学習拠点施設と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人当たり面積は類似団体平均を上回っている。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費の持ち直しによる地方消費税交付金の増や市民税の増収などに伴い、基準財政収入額は増加したものの、被生活保護者数の増のほか、緊急防災減災事業債の理論償還開始による公債費の増等により基準財政需要額についても増加したため、単年度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ポイント減少した。三か年平均の指数は前年度から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ポイント低下し、類似団体平均との比較でも、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ポイント下回っている状況である。引き続き徴収率の向上に努めるなど、自主財源の確保を図るとともに、歳出の見直しにより一層の財政基盤の強化に努めていく。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普通交付税等の増により経常一般財源等総額が増加した一方、人事院勧告に伴う人件費の増や大宮地方環境整備組合に対する負担金の増等により経常経費充当一般財源等も増加し、前年度に比べ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ものの、扶助費については今後も経常的な増加が見込まれること、会計年度任用職員の増員・昇給に伴う人件費の増等の増加要因があることから、引き続き事務事業の見直しを進め、一層の財政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73406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300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68834</xdr:rowOff>
    </xdr:from>
    <xdr:to>
      <xdr:col>19</xdr:col>
      <xdr:colOff>133350</xdr:colOff>
      <xdr:row>61</xdr:row>
      <xdr:rowOff>114554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5583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68834</xdr:rowOff>
    </xdr:from>
    <xdr:to>
      <xdr:col>15</xdr:col>
      <xdr:colOff>82550</xdr:colOff>
      <xdr:row>61</xdr:row>
      <xdr:rowOff>114554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5583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62</xdr:row>
      <xdr:rowOff>73406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7300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18034</xdr:rowOff>
    </xdr:from>
    <xdr:to>
      <xdr:col>15</xdr:col>
      <xdr:colOff>133350</xdr:colOff>
      <xdr:row>60</xdr:row>
      <xdr:rowOff>119634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129811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人事院勧告に伴い職員給与や会計年度任用職員報酬等が増加したものの、物件費については、新型コロナウイルスワクチン接種事業やキャッシュレス決済ポイント還元事業等の減により減少し、維持補修費については、小学校の施設管理事業等が減少した結果、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148,191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円上回っており、物価高騰の影響等から今後も増加の見込である。施設の管理運営方法の見直しや、経費削減の徹底により増加幅の抑制に努めていく。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115889</xdr:rowOff>
    </xdr:from>
    <xdr:to>
      <xdr:col>23</xdr:col>
      <xdr:colOff>133350</xdr:colOff>
      <xdr:row>83</xdr:row>
      <xdr:rowOff>126468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46239"/>
          <a:ext cx="8382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125416</xdr:rowOff>
    </xdr:from>
    <xdr:to>
      <xdr:col>19</xdr:col>
      <xdr:colOff>133350</xdr:colOff>
      <xdr:row>83</xdr:row>
      <xdr:rowOff>126468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55766"/>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97859</xdr:rowOff>
    </xdr:from>
    <xdr:to>
      <xdr:col>15</xdr:col>
      <xdr:colOff>82550</xdr:colOff>
      <xdr:row>83</xdr:row>
      <xdr:rowOff>125416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8209"/>
          <a:ext cx="889000" cy="2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137454</xdr:rowOff>
    </xdr:from>
    <xdr:to>
      <xdr:col>11</xdr:col>
      <xdr:colOff>31750</xdr:colOff>
      <xdr:row>83</xdr:row>
      <xdr:rowOff>97859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96354"/>
          <a:ext cx="889000" cy="1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65089</xdr:rowOff>
    </xdr:from>
    <xdr:to>
      <xdr:col>23</xdr:col>
      <xdr:colOff>184150</xdr:colOff>
      <xdr:row>83</xdr:row>
      <xdr:rowOff>166689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37166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6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75668</xdr:rowOff>
    </xdr:from>
    <xdr:to>
      <xdr:col>19</xdr:col>
      <xdr:colOff>184150</xdr:colOff>
      <xdr:row>84</xdr:row>
      <xdr:rowOff>5818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162045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92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74616</xdr:rowOff>
    </xdr:from>
    <xdr:to>
      <xdr:col>15</xdr:col>
      <xdr:colOff>133350</xdr:colOff>
      <xdr:row>84</xdr:row>
      <xdr:rowOff>4766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160993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9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47059</xdr:rowOff>
    </xdr:from>
    <xdr:to>
      <xdr:col>11</xdr:col>
      <xdr:colOff>82550</xdr:colOff>
      <xdr:row>83</xdr:row>
      <xdr:rowOff>148659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158836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4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86654</xdr:rowOff>
    </xdr:from>
    <xdr:to>
      <xdr:col>7</xdr:col>
      <xdr:colOff>31750</xdr:colOff>
      <xdr:row>83</xdr:row>
      <xdr:rowOff>16804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26981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1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高年齢層の昇給停止を国より遅れて適用したため、過去において昇給していた職員が退職したことにより変動した。引き続き人事評価制度の推進を図ることにより、一層の給与の適正化に努める。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51859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0445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251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457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を踏まえ、今後の定員管理については、早急に計画を策定する予定である。一時的には定年引上げの影響により増員する見込みであるが、民間委託の推進等により、定年引上げの制度完成後においては、現水準に戻るよう事務事業等の見直しを進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72072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51304"/>
          <a:ext cx="8382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29845</xdr:rowOff>
    </xdr:from>
    <xdr:to>
      <xdr:col>77</xdr:col>
      <xdr:colOff>44450</xdr:colOff>
      <xdr:row>63</xdr:row>
      <xdr:rowOff>49954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311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25823</xdr:rowOff>
    </xdr:from>
    <xdr:to>
      <xdr:col>72</xdr:col>
      <xdr:colOff>203200</xdr:colOff>
      <xdr:row>63</xdr:row>
      <xdr:rowOff>29845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271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25823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1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21272</xdr:rowOff>
    </xdr:from>
    <xdr:to>
      <xdr:col>81</xdr:col>
      <xdr:colOff>95250</xdr:colOff>
      <xdr:row>63</xdr:row>
      <xdr:rowOff>122872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164799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9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150495</xdr:rowOff>
    </xdr:from>
    <xdr:to>
      <xdr:col>73</xdr:col>
      <xdr:colOff>44450</xdr:colOff>
      <xdr:row>63</xdr:row>
      <xdr:rowOff>80645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65422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146473</xdr:rowOff>
    </xdr:from>
    <xdr:to>
      <xdr:col>68</xdr:col>
      <xdr:colOff>203200</xdr:colOff>
      <xdr:row>63</xdr:row>
      <xdr:rowOff>76623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86800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普通交付税や地方消費税交付金等の増により単年度の数値は減少したものの、算定開始以来最低値であった令和２年度が平均値から除かれたため、前年度から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公営企業については、起債償還が依然として高水準で推移していることに伴い、多額の繰出金が必要とされ、また、公共施設の老朽化対策や想定される大規模事業により、公債費の増加が想定されるため、引き続き適正な市債発行や後年度の公債費の推移を考慮した償還条件の設定等をとおして、公債費の抑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62654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045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46567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38523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に下水道事業が公営企業会計へ移行したことに伴い、２つの特別会計であった公共下水道事業と農業集落排水整備事業について公営企業債等繰入見込額を合算調整した結果、繰入算入率が減少し、令和３年度以降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や想定される大規模事業により、地方債残高の増加が見込まれること、また、公営企業の起債償還が依然として高水準で推移していることに伴い、多額の繰出金が必要とされることから、適正な市債発行をとおして、一層の健全化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94706</xdr:rowOff>
    </xdr:from>
    <xdr:to>
      <xdr:col>68</xdr:col>
      <xdr:colOff>152400</xdr:colOff>
      <xdr:row>13</xdr:row>
      <xdr:rowOff>162500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323556"/>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43906</xdr:rowOff>
    </xdr:from>
    <xdr:to>
      <xdr:col>68</xdr:col>
      <xdr:colOff>203200</xdr:colOff>
      <xdr:row>13</xdr:row>
      <xdr:rowOff>145506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155683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111700</xdr:rowOff>
    </xdr:from>
    <xdr:to>
      <xdr:col>64</xdr:col>
      <xdr:colOff>152400</xdr:colOff>
      <xdr:row>14</xdr:row>
      <xdr:rowOff>41850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52027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人事院勧告に伴う職員給与や会計年度任用職員報酬等の増に伴い、経常経費充当一般財源が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ポイント上回っているなど、依然として高い比率で推移している状況である。今後は、会計年度任用職員の適切な任用をとおして、人件費の上り幅を抑えるよう努めていく。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55154</xdr:rowOff>
    </xdr:from>
    <xdr:to>
      <xdr:col>24</xdr:col>
      <xdr:colOff>25400</xdr:colOff>
      <xdr:row>38</xdr:row>
      <xdr:rowOff>100874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702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15966</xdr:rowOff>
    </xdr:from>
    <xdr:to>
      <xdr:col>19</xdr:col>
      <xdr:colOff>187325</xdr:colOff>
      <xdr:row>38</xdr:row>
      <xdr:rowOff>55154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310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15966</xdr:rowOff>
    </xdr:from>
    <xdr:to>
      <xdr:col>15</xdr:col>
      <xdr:colOff>98425</xdr:colOff>
      <xdr:row>38</xdr:row>
      <xdr:rowOff>140063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3106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55154</xdr:rowOff>
    </xdr:from>
    <xdr:to>
      <xdr:col>11</xdr:col>
      <xdr:colOff>9525</xdr:colOff>
      <xdr:row>38</xdr:row>
      <xdr:rowOff>140063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702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50074</xdr:rowOff>
    </xdr:from>
    <xdr:to>
      <xdr:col>24</xdr:col>
      <xdr:colOff>76200</xdr:colOff>
      <xdr:row>38</xdr:row>
      <xdr:rowOff>151674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22151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3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xdr:rowOff>
    </xdr:from>
    <xdr:to>
      <xdr:col>20</xdr:col>
      <xdr:colOff>38100</xdr:colOff>
      <xdr:row>38</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90731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0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136616</xdr:rowOff>
    </xdr:from>
    <xdr:to>
      <xdr:col>15</xdr:col>
      <xdr:colOff>149225</xdr:colOff>
      <xdr:row>38</xdr:row>
      <xdr:rowOff>66766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51543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89263</xdr:rowOff>
    </xdr:from>
    <xdr:to>
      <xdr:col>11</xdr:col>
      <xdr:colOff>60325</xdr:colOff>
      <xdr:row>39</xdr:row>
      <xdr:rowOff>19413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xdr:rowOff>
    </xdr:from>
    <xdr:to>
      <xdr:col>6</xdr:col>
      <xdr:colOff>171450</xdr:colOff>
      <xdr:row>38</xdr:row>
      <xdr:rowOff>105954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90731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情報系システム管理事業におけるソフトウェア更新費用の減等により経常経費充当一般財源が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百万円増となったため、前年度に比べ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各種システムの運用方法や公共施設等の管理運営に係る経費について、委託業務の内容精査や、公共施設適正管理推進事業債の起債など有利な財源の選択等一層の節減・合理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163576</xdr:rowOff>
    </xdr:from>
    <xdr:to>
      <xdr:col>82</xdr:col>
      <xdr:colOff>107950</xdr:colOff>
      <xdr:row>15</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38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53848</xdr:rowOff>
    </xdr:from>
    <xdr:to>
      <xdr:col>78</xdr:col>
      <xdr:colOff>69850</xdr:colOff>
      <xdr:row>14</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41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14</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45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450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xdr:rowOff>
    </xdr:from>
    <xdr:to>
      <xdr:col>74</xdr:col>
      <xdr:colOff>31750</xdr:colOff>
      <xdr:row>14</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114825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生活保護扶助費等の増により経常経費充当一般財源が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少子高齢化の進展や子育て支援施策の充実等に伴い、扶助費については、増加が見込まれるため、各制度の適正な執行や健康づくりへの支援等予防施策の充実をとおして、扶助費の上り幅を抑え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54610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1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142240</xdr:rowOff>
    </xdr:from>
    <xdr:to>
      <xdr:col>19</xdr:col>
      <xdr:colOff>187325</xdr:colOff>
      <xdr:row>55</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0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142240</xdr:rowOff>
    </xdr:from>
    <xdr:to>
      <xdr:col>15</xdr:col>
      <xdr:colOff>98425</xdr:colOff>
      <xdr:row>55</xdr:row>
      <xdr:rowOff>8890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82567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151147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91440</xdr:rowOff>
    </xdr:from>
    <xdr:to>
      <xdr:col>15</xdr:col>
      <xdr:colOff>149225</xdr:colOff>
      <xdr:row>55</xdr:row>
      <xdr:rowOff>21590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31767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維持補修費については、小学校の施設管理事業等の減により経常経費充当一般財源が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百万円減少し、繰出金については、後期高齢者医療特別会計への繰出金等の増により経常経費充当一般財源が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％となった。今後も各種保険料収納率の向上をとおして、繰出金の抑制に努める。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22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68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61</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7185"/>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団体の運営費補助については、補助金等審議会を毎年度開催し、補助金の交付内容や補助団体の運営状況等について見直しや精査を実施している。大宮地方環境整備組合に対する負担金の増等により経常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百万円増となったため、前年度に比べて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ポイント上昇したものの、類似団体と比較では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ポイント下回っている。今後とも適正な執行に努めていく。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37</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010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臨時財政対策債等の償還終了により、公債費に係る経常経費充当一般財源等は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百万円減少し、類似団体と比較すると経常収支比率は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ポイント上回っている。近年、利率が上昇傾向にあることを考慮し、今後、進展が想定される大規模事業や施設の老朽化対策等のため、適正な市債発行に努める。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63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18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主な要因としては、人事院勧告に伴う人件費の増が挙げられる。税等の徴収率の向上により歳入の確保に努めるとともに、事務事業の見直しや計画的な公共施設の維持管理の推進により経常経費の削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289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9144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91440"/>
          <a:ext cx="889000" cy="24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77</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37186"/>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104157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42563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56858</xdr:rowOff>
    </xdr:from>
    <xdr:to>
      <xdr:col>29</xdr:col>
      <xdr:colOff>127000</xdr:colOff>
      <xdr:row>16</xdr:row>
      <xdr:rowOff>98793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7683"/>
          <a:ext cx="647700" cy="4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98793</xdr:rowOff>
    </xdr:from>
    <xdr:to>
      <xdr:col>26</xdr:col>
      <xdr:colOff>50800</xdr:colOff>
      <xdr:row>16</xdr:row>
      <xdr:rowOff>115494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9618"/>
          <a:ext cx="698500" cy="16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115494</xdr:rowOff>
    </xdr:from>
    <xdr:to>
      <xdr:col>22</xdr:col>
      <xdr:colOff>114300</xdr:colOff>
      <xdr:row>16</xdr:row>
      <xdr:rowOff>132499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6319"/>
          <a:ext cx="698500" cy="1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132499</xdr:rowOff>
    </xdr:from>
    <xdr:to>
      <xdr:col>18</xdr:col>
      <xdr:colOff>177800</xdr:colOff>
      <xdr:row>16</xdr:row>
      <xdr:rowOff>162077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3324"/>
          <a:ext cx="698500" cy="2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6058</xdr:rowOff>
    </xdr:from>
    <xdr:to>
      <xdr:col>29</xdr:col>
      <xdr:colOff>177800</xdr:colOff>
      <xdr:row>16</xdr:row>
      <xdr:rowOff>107658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6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22585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47993</xdr:rowOff>
    </xdr:from>
    <xdr:to>
      <xdr:col>26</xdr:col>
      <xdr:colOff>101600</xdr:colOff>
      <xdr:row>16</xdr:row>
      <xdr:rowOff>149593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159770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64694</xdr:rowOff>
    </xdr:from>
    <xdr:to>
      <xdr:col>22</xdr:col>
      <xdr:colOff>165100</xdr:colOff>
      <xdr:row>16</xdr:row>
      <xdr:rowOff>166294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81699</xdr:rowOff>
    </xdr:from>
    <xdr:to>
      <xdr:col>19</xdr:col>
      <xdr:colOff>38100</xdr:colOff>
      <xdr:row>17</xdr:row>
      <xdr:rowOff>11849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168076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111277</xdr:rowOff>
    </xdr:from>
    <xdr:to>
      <xdr:col>15</xdr:col>
      <xdr:colOff>101600</xdr:colOff>
      <xdr:row>17</xdr:row>
      <xdr:rowOff>41427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26204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30237</xdr:rowOff>
    </xdr:from>
    <xdr:to>
      <xdr:col>29</xdr:col>
      <xdr:colOff>127000</xdr:colOff>
      <xdr:row>36</xdr:row>
      <xdr:rowOff>37388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83487"/>
          <a:ext cx="647700" cy="7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30237</xdr:rowOff>
    </xdr:from>
    <xdr:to>
      <xdr:col>26</xdr:col>
      <xdr:colOff>50800</xdr:colOff>
      <xdr:row>36</xdr:row>
      <xdr:rowOff>44247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3487"/>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44247</xdr:rowOff>
    </xdr:from>
    <xdr:to>
      <xdr:col>22</xdr:col>
      <xdr:colOff>114300</xdr:colOff>
      <xdr:row>36</xdr:row>
      <xdr:rowOff>92481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7497"/>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82913</xdr:rowOff>
    </xdr:from>
    <xdr:to>
      <xdr:col>18</xdr:col>
      <xdr:colOff>177800</xdr:colOff>
      <xdr:row>36</xdr:row>
      <xdr:rowOff>92481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6163"/>
          <a:ext cx="698500" cy="9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329488</xdr:rowOff>
    </xdr:from>
    <xdr:to>
      <xdr:col>29</xdr:col>
      <xdr:colOff>177800</xdr:colOff>
      <xdr:row>36</xdr:row>
      <xdr:rowOff>88188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301565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322337</xdr:rowOff>
    </xdr:from>
    <xdr:to>
      <xdr:col>26</xdr:col>
      <xdr:colOff>101600</xdr:colOff>
      <xdr:row>36</xdr:row>
      <xdr:rowOff>81037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2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65814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336347</xdr:rowOff>
    </xdr:from>
    <xdr:to>
      <xdr:col>22</xdr:col>
      <xdr:colOff>165100</xdr:colOff>
      <xdr:row>36</xdr:row>
      <xdr:rowOff>95047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79824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41681</xdr:rowOff>
    </xdr:from>
    <xdr:to>
      <xdr:col>19</xdr:col>
      <xdr:colOff>38100</xdr:colOff>
      <xdr:row>36</xdr:row>
      <xdr:rowOff>143281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128058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32113</xdr:rowOff>
    </xdr:from>
    <xdr:to>
      <xdr:col>15</xdr:col>
      <xdr:colOff>101600</xdr:colOff>
      <xdr:row>36</xdr:row>
      <xdr:rowOff>133713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118490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27838</xdr:rowOff>
    </xdr:from>
    <xdr:to>
      <xdr:col>24</xdr:col>
      <xdr:colOff>63500</xdr:colOff>
      <xdr:row>34</xdr:row>
      <xdr:rowOff>82721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7138"/>
          <a:ext cx="8382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82721</xdr:rowOff>
    </xdr:from>
    <xdr:to>
      <xdr:col>19</xdr:col>
      <xdr:colOff>177800</xdr:colOff>
      <xdr:row>34</xdr:row>
      <xdr:rowOff>108401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2021"/>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108401</xdr:rowOff>
    </xdr:from>
    <xdr:to>
      <xdr:col>15</xdr:col>
      <xdr:colOff>50800</xdr:colOff>
      <xdr:row>34</xdr:row>
      <xdr:rowOff>141396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7701"/>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141396</xdr:rowOff>
    </xdr:from>
    <xdr:to>
      <xdr:col>10</xdr:col>
      <xdr:colOff>114300</xdr:colOff>
      <xdr:row>35</xdr:row>
      <xdr:rowOff>136442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0696"/>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148488</xdr:rowOff>
    </xdr:from>
    <xdr:to>
      <xdr:col>24</xdr:col>
      <xdr:colOff>114300</xdr:colOff>
      <xdr:row>34</xdr:row>
      <xdr:rowOff>78638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171365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31921</xdr:rowOff>
    </xdr:from>
    <xdr:to>
      <xdr:col>20</xdr:col>
      <xdr:colOff>38100</xdr:colOff>
      <xdr:row>34</xdr:row>
      <xdr:rowOff>133521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150048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57601</xdr:rowOff>
    </xdr:from>
    <xdr:to>
      <xdr:col>15</xdr:col>
      <xdr:colOff>101600</xdr:colOff>
      <xdr:row>34</xdr:row>
      <xdr:rowOff>159201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4278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90596</xdr:rowOff>
    </xdr:from>
    <xdr:to>
      <xdr:col>10</xdr:col>
      <xdr:colOff>165100</xdr:colOff>
      <xdr:row>35</xdr:row>
      <xdr:rowOff>20746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85642</xdr:rowOff>
    </xdr:from>
    <xdr:to>
      <xdr:col>6</xdr:col>
      <xdr:colOff>38100</xdr:colOff>
      <xdr:row>36</xdr:row>
      <xdr:rowOff>15792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13716</xdr:rowOff>
    </xdr:from>
    <xdr:to>
      <xdr:col>24</xdr:col>
      <xdr:colOff>63500</xdr:colOff>
      <xdr:row>57</xdr:row>
      <xdr:rowOff>64706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6366"/>
          <a:ext cx="838200" cy="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158217</xdr:rowOff>
    </xdr:from>
    <xdr:to>
      <xdr:col>19</xdr:col>
      <xdr:colOff>177800</xdr:colOff>
      <xdr:row>57</xdr:row>
      <xdr:rowOff>13716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59417"/>
          <a:ext cx="889000"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158217</xdr:rowOff>
    </xdr:from>
    <xdr:to>
      <xdr:col>15</xdr:col>
      <xdr:colOff>50800</xdr:colOff>
      <xdr:row>56</xdr:row>
      <xdr:rowOff>163894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941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163894</xdr:rowOff>
    </xdr:from>
    <xdr:to>
      <xdr:col>10</xdr:col>
      <xdr:colOff>114300</xdr:colOff>
      <xdr:row>57</xdr:row>
      <xdr:rowOff>44006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5094"/>
          <a:ext cx="8890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13906</xdr:rowOff>
    </xdr:from>
    <xdr:to>
      <xdr:col>24</xdr:col>
      <xdr:colOff>114300</xdr:colOff>
      <xdr:row>57</xdr:row>
      <xdr:rowOff>115506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163783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134366</xdr:rowOff>
    </xdr:from>
    <xdr:to>
      <xdr:col>20</xdr:col>
      <xdr:colOff>38100</xdr:colOff>
      <xdr:row>57</xdr:row>
      <xdr:rowOff>64516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55643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107417</xdr:rowOff>
    </xdr:from>
    <xdr:to>
      <xdr:col>15</xdr:col>
      <xdr:colOff>101600</xdr:colOff>
      <xdr:row>57</xdr:row>
      <xdr:rowOff>37567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28694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113094</xdr:rowOff>
    </xdr:from>
    <xdr:to>
      <xdr:col>10</xdr:col>
      <xdr:colOff>165100</xdr:colOff>
      <xdr:row>57</xdr:row>
      <xdr:rowOff>43244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34371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164656</xdr:rowOff>
    </xdr:from>
    <xdr:to>
      <xdr:col>6</xdr:col>
      <xdr:colOff>38100</xdr:colOff>
      <xdr:row>57</xdr:row>
      <xdr:rowOff>94806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85933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159931</xdr:rowOff>
    </xdr:from>
    <xdr:to>
      <xdr:col>24</xdr:col>
      <xdr:colOff>63500</xdr:colOff>
      <xdr:row>76</xdr:row>
      <xdr:rowOff>165608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90131"/>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159931</xdr:rowOff>
    </xdr:from>
    <xdr:to>
      <xdr:col>19</xdr:col>
      <xdr:colOff>177800</xdr:colOff>
      <xdr:row>77</xdr:row>
      <xdr:rowOff>31038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90131"/>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31038</xdr:rowOff>
    </xdr:from>
    <xdr:to>
      <xdr:col>15</xdr:col>
      <xdr:colOff>50800</xdr:colOff>
      <xdr:row>77</xdr:row>
      <xdr:rowOff>59195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2688"/>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59195</xdr:rowOff>
    </xdr:from>
    <xdr:to>
      <xdr:col>10</xdr:col>
      <xdr:colOff>114300</xdr:colOff>
      <xdr:row>77</xdr:row>
      <xdr:rowOff>93104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084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125734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29075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114808</xdr:rowOff>
    </xdr:from>
    <xdr:to>
      <xdr:col>24</xdr:col>
      <xdr:colOff>114300</xdr:colOff>
      <xdr:row>77</xdr:row>
      <xdr:rowOff>44958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137685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109131</xdr:rowOff>
    </xdr:from>
    <xdr:to>
      <xdr:col>20</xdr:col>
      <xdr:colOff>38100</xdr:colOff>
      <xdr:row>77</xdr:row>
      <xdr:rowOff>39281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55808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151688</xdr:rowOff>
    </xdr:from>
    <xdr:to>
      <xdr:col>15</xdr:col>
      <xdr:colOff>101600</xdr:colOff>
      <xdr:row>77</xdr:row>
      <xdr:rowOff>81838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98365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8395</xdr:rowOff>
    </xdr:from>
    <xdr:to>
      <xdr:col>10</xdr:col>
      <xdr:colOff>165100</xdr:colOff>
      <xdr:row>77</xdr:row>
      <xdr:rowOff>109995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126522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42304</xdr:rowOff>
    </xdr:from>
    <xdr:to>
      <xdr:col>6</xdr:col>
      <xdr:colOff>38100</xdr:colOff>
      <xdr:row>77</xdr:row>
      <xdr:rowOff>143904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160431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157705</xdr:rowOff>
    </xdr:from>
    <xdr:to>
      <xdr:col>24</xdr:col>
      <xdr:colOff>63500</xdr:colOff>
      <xdr:row>97</xdr:row>
      <xdr:rowOff>55390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16905"/>
          <a:ext cx="8382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91269</xdr:rowOff>
    </xdr:from>
    <xdr:to>
      <xdr:col>19</xdr:col>
      <xdr:colOff>177800</xdr:colOff>
      <xdr:row>97</xdr:row>
      <xdr:rowOff>55390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50469"/>
          <a:ext cx="889000" cy="1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91269</xdr:rowOff>
    </xdr:from>
    <xdr:to>
      <xdr:col>15</xdr:col>
      <xdr:colOff>50800</xdr:colOff>
      <xdr:row>98</xdr:row>
      <xdr:rowOff>6894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50469"/>
          <a:ext cx="889000" cy="2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6894</xdr:rowOff>
    </xdr:from>
    <xdr:to>
      <xdr:col>10</xdr:col>
      <xdr:colOff>114300</xdr:colOff>
      <xdr:row>98</xdr:row>
      <xdr:rowOff>62956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8994"/>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106905</xdr:rowOff>
    </xdr:from>
    <xdr:to>
      <xdr:col>24</xdr:col>
      <xdr:colOff>114300</xdr:colOff>
      <xdr:row>97</xdr:row>
      <xdr:rowOff>37055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85332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4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4590</xdr:rowOff>
    </xdr:from>
    <xdr:to>
      <xdr:col>20</xdr:col>
      <xdr:colOff>38100</xdr:colOff>
      <xdr:row>97</xdr:row>
      <xdr:rowOff>106190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97317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2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40469</xdr:rowOff>
    </xdr:from>
    <xdr:to>
      <xdr:col>15</xdr:col>
      <xdr:colOff>101600</xdr:colOff>
      <xdr:row>96</xdr:row>
      <xdr:rowOff>142069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133196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127544</xdr:rowOff>
    </xdr:from>
    <xdr:to>
      <xdr:col>10</xdr:col>
      <xdr:colOff>165100</xdr:colOff>
      <xdr:row>98</xdr:row>
      <xdr:rowOff>57694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12156</xdr:rowOff>
    </xdr:from>
    <xdr:to>
      <xdr:col>6</xdr:col>
      <xdr:colOff>38100</xdr:colOff>
      <xdr:row>98</xdr:row>
      <xdr:rowOff>113756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104883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151038</xdr:rowOff>
    </xdr:from>
    <xdr:to>
      <xdr:col>55</xdr:col>
      <xdr:colOff>0</xdr:colOff>
      <xdr:row>36</xdr:row>
      <xdr:rowOff>151458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23238"/>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151458</xdr:rowOff>
    </xdr:from>
    <xdr:to>
      <xdr:col>50</xdr:col>
      <xdr:colOff>114300</xdr:colOff>
      <xdr:row>37</xdr:row>
      <xdr:rowOff>17163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3658"/>
          <a:ext cx="8890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118006</xdr:rowOff>
    </xdr:from>
    <xdr:to>
      <xdr:col>45</xdr:col>
      <xdr:colOff>177800</xdr:colOff>
      <xdr:row>37</xdr:row>
      <xdr:rowOff>17163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04406"/>
          <a:ext cx="889000" cy="7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118006</xdr:rowOff>
    </xdr:from>
    <xdr:to>
      <xdr:col>41</xdr:col>
      <xdr:colOff>50800</xdr:colOff>
      <xdr:row>38</xdr:row>
      <xdr:rowOff>14686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04406"/>
          <a:ext cx="889000" cy="9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100238</xdr:rowOff>
    </xdr:from>
    <xdr:to>
      <xdr:col>55</xdr:col>
      <xdr:colOff>50800</xdr:colOff>
      <xdr:row>37</xdr:row>
      <xdr:rowOff>30388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78665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100658</xdr:rowOff>
    </xdr:from>
    <xdr:to>
      <xdr:col>50</xdr:col>
      <xdr:colOff>165100</xdr:colOff>
      <xdr:row>37</xdr:row>
      <xdr:rowOff>30808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21935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137813</xdr:rowOff>
    </xdr:from>
    <xdr:to>
      <xdr:col>46</xdr:col>
      <xdr:colOff>38100</xdr:colOff>
      <xdr:row>37</xdr:row>
      <xdr:rowOff>67963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59090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67206</xdr:rowOff>
    </xdr:from>
    <xdr:to>
      <xdr:col>41</xdr:col>
      <xdr:colOff>101600</xdr:colOff>
      <xdr:row>32</xdr:row>
      <xdr:rowOff>168806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159933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135336</xdr:rowOff>
    </xdr:from>
    <xdr:to>
      <xdr:col>36</xdr:col>
      <xdr:colOff>165100</xdr:colOff>
      <xdr:row>38</xdr:row>
      <xdr:rowOff>65486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56613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11785</xdr:rowOff>
    </xdr:from>
    <xdr:to>
      <xdr:col>55</xdr:col>
      <xdr:colOff>0</xdr:colOff>
      <xdr:row>56</xdr:row>
      <xdr:rowOff>20663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12985"/>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170637</xdr:rowOff>
    </xdr:from>
    <xdr:to>
      <xdr:col>50</xdr:col>
      <xdr:colOff>114300</xdr:colOff>
      <xdr:row>56</xdr:row>
      <xdr:rowOff>20663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00387"/>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170637</xdr:rowOff>
    </xdr:from>
    <xdr:to>
      <xdr:col>45</xdr:col>
      <xdr:colOff>177800</xdr:colOff>
      <xdr:row>56</xdr:row>
      <xdr:rowOff>107480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00387"/>
          <a:ext cx="889000" cy="1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63805</xdr:rowOff>
    </xdr:from>
    <xdr:to>
      <xdr:col>41</xdr:col>
      <xdr:colOff>50800</xdr:colOff>
      <xdr:row>56</xdr:row>
      <xdr:rowOff>107480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65005"/>
          <a:ext cx="889000" cy="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132435</xdr:rowOff>
    </xdr:from>
    <xdr:to>
      <xdr:col>55</xdr:col>
      <xdr:colOff>50800</xdr:colOff>
      <xdr:row>56</xdr:row>
      <xdr:rowOff>62585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110862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141313</xdr:rowOff>
    </xdr:from>
    <xdr:to>
      <xdr:col>50</xdr:col>
      <xdr:colOff>165100</xdr:colOff>
      <xdr:row>56</xdr:row>
      <xdr:rowOff>71463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62590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119837</xdr:rowOff>
    </xdr:from>
    <xdr:to>
      <xdr:col>46</xdr:col>
      <xdr:colOff>38100</xdr:colOff>
      <xdr:row>56</xdr:row>
      <xdr:rowOff>49987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41114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4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56680</xdr:rowOff>
    </xdr:from>
    <xdr:to>
      <xdr:col>41</xdr:col>
      <xdr:colOff>101600</xdr:colOff>
      <xdr:row>56</xdr:row>
      <xdr:rowOff>158280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149407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13005</xdr:rowOff>
    </xdr:from>
    <xdr:to>
      <xdr:col>36</xdr:col>
      <xdr:colOff>165100</xdr:colOff>
      <xdr:row>56</xdr:row>
      <xdr:rowOff>114605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105732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97713</xdr:rowOff>
    </xdr:from>
    <xdr:to>
      <xdr:col>55</xdr:col>
      <xdr:colOff>0</xdr:colOff>
      <xdr:row>76</xdr:row>
      <xdr:rowOff>132538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27913"/>
          <a:ext cx="838200" cy="3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132538</xdr:rowOff>
    </xdr:from>
    <xdr:to>
      <xdr:col>50</xdr:col>
      <xdr:colOff>114300</xdr:colOff>
      <xdr:row>77</xdr:row>
      <xdr:rowOff>95580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62738"/>
          <a:ext cx="889000" cy="1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164236</xdr:rowOff>
    </xdr:from>
    <xdr:to>
      <xdr:col>45</xdr:col>
      <xdr:colOff>177800</xdr:colOff>
      <xdr:row>77</xdr:row>
      <xdr:rowOff>95580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94436"/>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165933</xdr:rowOff>
    </xdr:from>
    <xdr:to>
      <xdr:col>41</xdr:col>
      <xdr:colOff>50800</xdr:colOff>
      <xdr:row>76</xdr:row>
      <xdr:rowOff>164236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24683"/>
          <a:ext cx="889000" cy="16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46913</xdr:rowOff>
    </xdr:from>
    <xdr:to>
      <xdr:col>55</xdr:col>
      <xdr:colOff>50800</xdr:colOff>
      <xdr:row>76</xdr:row>
      <xdr:rowOff>148513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69790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81738</xdr:rowOff>
    </xdr:from>
    <xdr:to>
      <xdr:col>50</xdr:col>
      <xdr:colOff>165100</xdr:colOff>
      <xdr:row>77</xdr:row>
      <xdr:rowOff>11888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28414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44780</xdr:rowOff>
    </xdr:from>
    <xdr:to>
      <xdr:col>46</xdr:col>
      <xdr:colOff>38100</xdr:colOff>
      <xdr:row>77</xdr:row>
      <xdr:rowOff>146380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162907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2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113436</xdr:rowOff>
    </xdr:from>
    <xdr:to>
      <xdr:col>41</xdr:col>
      <xdr:colOff>101600</xdr:colOff>
      <xdr:row>77</xdr:row>
      <xdr:rowOff>43586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60113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1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115132</xdr:rowOff>
    </xdr:from>
    <xdr:to>
      <xdr:col>36</xdr:col>
      <xdr:colOff>165100</xdr:colOff>
      <xdr:row>76</xdr:row>
      <xdr:rowOff>45281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73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61809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85685</xdr:rowOff>
    </xdr:from>
    <xdr:to>
      <xdr:col>55</xdr:col>
      <xdr:colOff>0</xdr:colOff>
      <xdr:row>99</xdr:row>
      <xdr:rowOff>22428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87785"/>
          <a:ext cx="838200" cy="10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22428</xdr:rowOff>
    </xdr:from>
    <xdr:to>
      <xdr:col>50</xdr:col>
      <xdr:colOff>114300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995978"/>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102422</xdr:rowOff>
    </xdr:from>
    <xdr:to>
      <xdr:col>45</xdr:col>
      <xdr:colOff>177800</xdr:colOff>
      <xdr:row>99</xdr:row>
      <xdr:rowOff>57077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04522"/>
          <a:ext cx="889000" cy="1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102422</xdr:rowOff>
    </xdr:from>
    <xdr:to>
      <xdr:col>41</xdr:col>
      <xdr:colOff>50800</xdr:colOff>
      <xdr:row>99</xdr:row>
      <xdr:rowOff>25433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904522"/>
          <a:ext cx="8890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34885</xdr:rowOff>
    </xdr:from>
    <xdr:to>
      <xdr:col>55</xdr:col>
      <xdr:colOff>50800</xdr:colOff>
      <xdr:row>98</xdr:row>
      <xdr:rowOff>136485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121262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143078</xdr:rowOff>
    </xdr:from>
    <xdr:to>
      <xdr:col>50</xdr:col>
      <xdr:colOff>165100</xdr:colOff>
      <xdr:row>99</xdr:row>
      <xdr:rowOff>73228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64355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3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6277</xdr:rowOff>
    </xdr:from>
    <xdr:to>
      <xdr:col>46</xdr:col>
      <xdr:colOff>38100</xdr:colOff>
      <xdr:row>99</xdr:row>
      <xdr:rowOff>107877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99004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7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51622</xdr:rowOff>
    </xdr:from>
    <xdr:to>
      <xdr:col>41</xdr:col>
      <xdr:colOff>101600</xdr:colOff>
      <xdr:row>98</xdr:row>
      <xdr:rowOff>153222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144349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146083</xdr:rowOff>
    </xdr:from>
    <xdr:to>
      <xdr:col>36</xdr:col>
      <xdr:colOff>165100</xdr:colOff>
      <xdr:row>99</xdr:row>
      <xdr:rowOff>76233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67360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137506</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2606"/>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137506</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5260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115240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58890"/>
          <a:ext cx="889000" cy="1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115240</xdr:rowOff>
    </xdr:from>
    <xdr:to>
      <xdr:col>71</xdr:col>
      <xdr:colOff>177800</xdr:colOff>
      <xdr:row>38</xdr:row>
      <xdr:rowOff>14747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458890"/>
          <a:ext cx="8890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86706</xdr:rowOff>
    </xdr:from>
    <xdr:to>
      <xdr:col>81</xdr:col>
      <xdr:colOff>101600</xdr:colOff>
      <xdr:row>39</xdr:row>
      <xdr:rowOff>16856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7983</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64440</xdr:rowOff>
    </xdr:from>
    <xdr:to>
      <xdr:col>72</xdr:col>
      <xdr:colOff>38100</xdr:colOff>
      <xdr:row>37</xdr:row>
      <xdr:rowOff>166039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157166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135397</xdr:rowOff>
    </xdr:from>
    <xdr:to>
      <xdr:col>67</xdr:col>
      <xdr:colOff>101600</xdr:colOff>
      <xdr:row>38</xdr:row>
      <xdr:rowOff>65547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56674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57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67108</xdr:rowOff>
    </xdr:from>
    <xdr:to>
      <xdr:col>85</xdr:col>
      <xdr:colOff>127000</xdr:colOff>
      <xdr:row>76</xdr:row>
      <xdr:rowOff>68072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97308"/>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67108</xdr:rowOff>
    </xdr:from>
    <xdr:to>
      <xdr:col>81</xdr:col>
      <xdr:colOff>50800</xdr:colOff>
      <xdr:row>76</xdr:row>
      <xdr:rowOff>83223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97308"/>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83223</xdr:rowOff>
    </xdr:from>
    <xdr:to>
      <xdr:col>76</xdr:col>
      <xdr:colOff>114300</xdr:colOff>
      <xdr:row>76</xdr:row>
      <xdr:rowOff>111747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13423"/>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111747</xdr:rowOff>
    </xdr:from>
    <xdr:to>
      <xdr:col>71</xdr:col>
      <xdr:colOff>177800</xdr:colOff>
      <xdr:row>76</xdr:row>
      <xdr:rowOff>138836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41947"/>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17272</xdr:rowOff>
    </xdr:from>
    <xdr:to>
      <xdr:col>85</xdr:col>
      <xdr:colOff>177800</xdr:colOff>
      <xdr:row>76</xdr:row>
      <xdr:rowOff>118872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40149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16308</xdr:rowOff>
    </xdr:from>
    <xdr:to>
      <xdr:col>81</xdr:col>
      <xdr:colOff>101600</xdr:colOff>
      <xdr:row>76</xdr:row>
      <xdr:rowOff>117908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134434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32423</xdr:rowOff>
    </xdr:from>
    <xdr:to>
      <xdr:col>76</xdr:col>
      <xdr:colOff>165100</xdr:colOff>
      <xdr:row>76</xdr:row>
      <xdr:rowOff>134023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150550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60947</xdr:rowOff>
    </xdr:from>
    <xdr:to>
      <xdr:col>72</xdr:col>
      <xdr:colOff>38100</xdr:colOff>
      <xdr:row>76</xdr:row>
      <xdr:rowOff>162547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153674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88036</xdr:rowOff>
    </xdr:from>
    <xdr:to>
      <xdr:col>67</xdr:col>
      <xdr:colOff>101600</xdr:colOff>
      <xdr:row>77</xdr:row>
      <xdr:rowOff>18186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107184</xdr:rowOff>
    </xdr:from>
    <xdr:to>
      <xdr:col>85</xdr:col>
      <xdr:colOff>127000</xdr:colOff>
      <xdr:row>98</xdr:row>
      <xdr:rowOff>122089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09284"/>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52502</xdr:rowOff>
    </xdr:from>
    <xdr:to>
      <xdr:col>81</xdr:col>
      <xdr:colOff>50800</xdr:colOff>
      <xdr:row>98</xdr:row>
      <xdr:rowOff>107184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54602"/>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52502</xdr:rowOff>
    </xdr:from>
    <xdr:to>
      <xdr:col>76</xdr:col>
      <xdr:colOff>114300</xdr:colOff>
      <xdr:row>98</xdr:row>
      <xdr:rowOff>136939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54602"/>
          <a:ext cx="889000" cy="8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120946</xdr:rowOff>
    </xdr:from>
    <xdr:to>
      <xdr:col>71</xdr:col>
      <xdr:colOff>177800</xdr:colOff>
      <xdr:row>98</xdr:row>
      <xdr:rowOff>136939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3046"/>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71289</xdr:rowOff>
    </xdr:from>
    <xdr:to>
      <xdr:col>85</xdr:col>
      <xdr:colOff>177800</xdr:colOff>
      <xdr:row>99</xdr:row>
      <xdr:rowOff>1439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157666</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8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56384</xdr:rowOff>
    </xdr:from>
    <xdr:to>
      <xdr:col>81</xdr:col>
      <xdr:colOff>101600</xdr:colOff>
      <xdr:row>98</xdr:row>
      <xdr:rowOff>157984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149111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1702</xdr:rowOff>
    </xdr:from>
    <xdr:to>
      <xdr:col>76</xdr:col>
      <xdr:colOff>165100</xdr:colOff>
      <xdr:row>98</xdr:row>
      <xdr:rowOff>103302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94429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89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86139</xdr:rowOff>
    </xdr:from>
    <xdr:to>
      <xdr:col>72</xdr:col>
      <xdr:colOff>38100</xdr:colOff>
      <xdr:row>99</xdr:row>
      <xdr:rowOff>16289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7416</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698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70146</xdr:rowOff>
    </xdr:from>
    <xdr:to>
      <xdr:col>67</xdr:col>
      <xdr:colOff>101600</xdr:colOff>
      <xdr:row>99</xdr:row>
      <xdr:rowOff>296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162873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43307</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43307</xdr:rowOff>
    </xdr:from>
    <xdr:to>
      <xdr:col>102</xdr:col>
      <xdr:colOff>114300</xdr:colOff>
      <xdr:row>39</xdr:row>
      <xdr:rowOff>44196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2985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163957</xdr:rowOff>
    </xdr:from>
    <xdr:to>
      <xdr:col>102</xdr:col>
      <xdr:colOff>165100</xdr:colOff>
      <xdr:row>39</xdr:row>
      <xdr:rowOff>94107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85234</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164846</xdr:rowOff>
    </xdr:from>
    <xdr:to>
      <xdr:col>98</xdr:col>
      <xdr:colOff>38100</xdr:colOff>
      <xdr:row>39</xdr:row>
      <xdr:rowOff>94996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86123</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36144</xdr:rowOff>
    </xdr:from>
    <xdr:to>
      <xdr:col>116</xdr:col>
      <xdr:colOff>63500</xdr:colOff>
      <xdr:row>59</xdr:row>
      <xdr:rowOff>36982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1694"/>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35801</xdr:rowOff>
    </xdr:from>
    <xdr:to>
      <xdr:col>111</xdr:col>
      <xdr:colOff>177800</xdr:colOff>
      <xdr:row>59</xdr:row>
      <xdr:rowOff>36144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135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35801</xdr:rowOff>
    </xdr:from>
    <xdr:to>
      <xdr:col>107</xdr:col>
      <xdr:colOff>50800</xdr:colOff>
      <xdr:row>59</xdr:row>
      <xdr:rowOff>35840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135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35420</xdr:rowOff>
    </xdr:from>
    <xdr:to>
      <xdr:col>102</xdr:col>
      <xdr:colOff>114300</xdr:colOff>
      <xdr:row>59</xdr:row>
      <xdr:rowOff>35840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097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157632</xdr:rowOff>
    </xdr:from>
    <xdr:to>
      <xdr:col>116</xdr:col>
      <xdr:colOff>114300</xdr:colOff>
      <xdr:row>59</xdr:row>
      <xdr:rowOff>87782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72559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156794</xdr:rowOff>
    </xdr:from>
    <xdr:to>
      <xdr:col>112</xdr:col>
      <xdr:colOff>38100</xdr:colOff>
      <xdr:row>59</xdr:row>
      <xdr:rowOff>86944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78071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156451</xdr:rowOff>
    </xdr:from>
    <xdr:to>
      <xdr:col>107</xdr:col>
      <xdr:colOff>101600</xdr:colOff>
      <xdr:row>59</xdr:row>
      <xdr:rowOff>86601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77728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156490</xdr:rowOff>
    </xdr:from>
    <xdr:to>
      <xdr:col>102</xdr:col>
      <xdr:colOff>165100</xdr:colOff>
      <xdr:row>59</xdr:row>
      <xdr:rowOff>86640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77767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156070</xdr:rowOff>
    </xdr:from>
    <xdr:to>
      <xdr:col>98</xdr:col>
      <xdr:colOff>38100</xdr:colOff>
      <xdr:row>59</xdr:row>
      <xdr:rowOff>86220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77347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109558</xdr:rowOff>
    </xdr:from>
    <xdr:to>
      <xdr:col>116</xdr:col>
      <xdr:colOff>63500</xdr:colOff>
      <xdr:row>76</xdr:row>
      <xdr:rowOff>132581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39758"/>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132581</xdr:rowOff>
    </xdr:from>
    <xdr:to>
      <xdr:col>111</xdr:col>
      <xdr:colOff>177800</xdr:colOff>
      <xdr:row>77</xdr:row>
      <xdr:rowOff>4239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62781"/>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165303</xdr:rowOff>
    </xdr:from>
    <xdr:to>
      <xdr:col>107</xdr:col>
      <xdr:colOff>50800</xdr:colOff>
      <xdr:row>77</xdr:row>
      <xdr:rowOff>4239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95503"/>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4565</xdr:rowOff>
    </xdr:from>
    <xdr:to>
      <xdr:col>102</xdr:col>
      <xdr:colOff>114300</xdr:colOff>
      <xdr:row>76</xdr:row>
      <xdr:rowOff>165303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91865"/>
          <a:ext cx="889000" cy="5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65367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58758</xdr:rowOff>
    </xdr:from>
    <xdr:to>
      <xdr:col>116</xdr:col>
      <xdr:colOff>114300</xdr:colOff>
      <xdr:row>76</xdr:row>
      <xdr:rowOff>160358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37185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81781</xdr:rowOff>
    </xdr:from>
    <xdr:to>
      <xdr:col>112</xdr:col>
      <xdr:colOff>38100</xdr:colOff>
      <xdr:row>77</xdr:row>
      <xdr:rowOff>11931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3058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124889</xdr:rowOff>
    </xdr:from>
    <xdr:to>
      <xdr:col>107</xdr:col>
      <xdr:colOff>101600</xdr:colOff>
      <xdr:row>77</xdr:row>
      <xdr:rowOff>55039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46166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4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114503</xdr:rowOff>
    </xdr:from>
    <xdr:to>
      <xdr:col>102</xdr:col>
      <xdr:colOff>165100</xdr:colOff>
      <xdr:row>77</xdr:row>
      <xdr:rowOff>44653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35780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125215</xdr:rowOff>
    </xdr:from>
    <xdr:to>
      <xdr:col>98</xdr:col>
      <xdr:colOff>38100</xdr:colOff>
      <xdr:row>74</xdr:row>
      <xdr:rowOff>55365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71892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歳出総額については、住民税非課税世帯重点支援給付金事業等の増により前年度比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％の増となった。住民一人当たりのコストとしては、前年度より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426,211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人件費については、人事院勧告に伴う職員給与や会計年度任用職員報酬等の増により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19,386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円上回っている。物件費については、新型コロナウイルスワクチン接種事業の減やキャッシュレス決済ポイント還元事業の皆減等により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円下回っている。維持補修費については、給食センターの設備修繕費等の減により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円上回っている。扶助費については、住民税非課税世帯重点支援給付金事業等の増により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円増加した。補助費等については、大宮地方環境整備組合負担金等の増に伴い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円下回っている。普通建設事業費については、都市計画道路に係る事業費の減があったものの、コミュニティセンターの改修・建設等もあり、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円下回っている。内訳として、新規整備については、四中学区コミュニティセンター整備事業等により前年度より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円上回っている。更新整備については、らぽーる改修事業等により前年度から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円下回っている。繰出金については、後期高齢者医療特別会計への繰出金等の増により前年度から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53,501
53,132
97.82
23,980,361
22,802,737
1,051,181
13,441,935
16,740,820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49175</xdr:rowOff>
    </xdr:from>
    <xdr:to>
      <xdr:col>24</xdr:col>
      <xdr:colOff>63500</xdr:colOff>
      <xdr:row>34</xdr:row>
      <xdr:rowOff>147015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8475"/>
          <a:ext cx="8382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77978</xdr:rowOff>
    </xdr:from>
    <xdr:to>
      <xdr:col>19</xdr:col>
      <xdr:colOff>177800</xdr:colOff>
      <xdr:row>34</xdr:row>
      <xdr:rowOff>147015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7278"/>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77978</xdr:rowOff>
    </xdr:from>
    <xdr:to>
      <xdr:col>15</xdr:col>
      <xdr:colOff>50800</xdr:colOff>
      <xdr:row>34</xdr:row>
      <xdr:rowOff>101295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0727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82093</xdr:rowOff>
    </xdr:from>
    <xdr:to>
      <xdr:col>10</xdr:col>
      <xdr:colOff>114300</xdr:colOff>
      <xdr:row>34</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1139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169825</xdr:rowOff>
    </xdr:from>
    <xdr:to>
      <xdr:col>24</xdr:col>
      <xdr:colOff>114300</xdr:colOff>
      <xdr:row>34</xdr:row>
      <xdr:rowOff>99975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21252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96215</xdr:rowOff>
    </xdr:from>
    <xdr:to>
      <xdr:col>20</xdr:col>
      <xdr:colOff>38100</xdr:colOff>
      <xdr:row>35</xdr:row>
      <xdr:rowOff>26365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42892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27178</xdr:rowOff>
    </xdr:from>
    <xdr:to>
      <xdr:col>15</xdr:col>
      <xdr:colOff>101600</xdr:colOff>
      <xdr:row>34</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50495</xdr:rowOff>
    </xdr:from>
    <xdr:to>
      <xdr:col>10</xdr:col>
      <xdr:colOff>165100</xdr:colOff>
      <xdr:row>34</xdr:row>
      <xdr:rowOff>152095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168622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31293</xdr:rowOff>
    </xdr:from>
    <xdr:to>
      <xdr:col>6</xdr:col>
      <xdr:colOff>38100</xdr:colOff>
      <xdr:row>34</xdr:row>
      <xdr:rowOff>132893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149420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93576</xdr:rowOff>
    </xdr:from>
    <xdr:to>
      <xdr:col>24</xdr:col>
      <xdr:colOff>63500</xdr:colOff>
      <xdr:row>56</xdr:row>
      <xdr:rowOff>126250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4776"/>
          <a:ext cx="8382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87740</xdr:rowOff>
    </xdr:from>
    <xdr:to>
      <xdr:col>19</xdr:col>
      <xdr:colOff>177800</xdr:colOff>
      <xdr:row>56</xdr:row>
      <xdr:rowOff>126250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88940"/>
          <a:ext cx="889000" cy="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123980</xdr:rowOff>
    </xdr:from>
    <xdr:to>
      <xdr:col>15</xdr:col>
      <xdr:colOff>50800</xdr:colOff>
      <xdr:row>56</xdr:row>
      <xdr:rowOff>87740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39380"/>
          <a:ext cx="889000" cy="6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123980</xdr:rowOff>
    </xdr:from>
    <xdr:to>
      <xdr:col>10</xdr:col>
      <xdr:colOff>114300</xdr:colOff>
      <xdr:row>57</xdr:row>
      <xdr:rowOff>52817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39380"/>
          <a:ext cx="889000" cy="78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42776</xdr:rowOff>
    </xdr:from>
    <xdr:to>
      <xdr:col>24</xdr:col>
      <xdr:colOff>114300</xdr:colOff>
      <xdr:row>56</xdr:row>
      <xdr:rowOff>144376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21203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75450</xdr:rowOff>
    </xdr:from>
    <xdr:to>
      <xdr:col>20</xdr:col>
      <xdr:colOff>38100</xdr:colOff>
      <xdr:row>57</xdr:row>
      <xdr:rowOff>5600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36940</xdr:rowOff>
    </xdr:from>
    <xdr:to>
      <xdr:col>15</xdr:col>
      <xdr:colOff>101600</xdr:colOff>
      <xdr:row>56</xdr:row>
      <xdr:rowOff>138540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129667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73180</xdr:rowOff>
    </xdr:from>
    <xdr:to>
      <xdr:col>10</xdr:col>
      <xdr:colOff>165100</xdr:colOff>
      <xdr:row>53</xdr:row>
      <xdr:rowOff>3330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165907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2017</xdr:rowOff>
    </xdr:from>
    <xdr:to>
      <xdr:col>6</xdr:col>
      <xdr:colOff>38100</xdr:colOff>
      <xdr:row>57</xdr:row>
      <xdr:rowOff>103617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97196</xdr:rowOff>
    </xdr:from>
    <xdr:to>
      <xdr:col>24</xdr:col>
      <xdr:colOff>63500</xdr:colOff>
      <xdr:row>76</xdr:row>
      <xdr:rowOff>144813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7396"/>
          <a:ext cx="8382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109693</xdr:rowOff>
    </xdr:from>
    <xdr:to>
      <xdr:col>19</xdr:col>
      <xdr:colOff>177800</xdr:colOff>
      <xdr:row>76</xdr:row>
      <xdr:rowOff>144813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9893"/>
          <a:ext cx="889000" cy="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109693</xdr:rowOff>
    </xdr:from>
    <xdr:to>
      <xdr:col>15</xdr:col>
      <xdr:colOff>50800</xdr:colOff>
      <xdr:row>77</xdr:row>
      <xdr:rowOff>121588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9893"/>
          <a:ext cx="889000" cy="18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121588</xdr:rowOff>
    </xdr:from>
    <xdr:to>
      <xdr:col>10</xdr:col>
      <xdr:colOff>114300</xdr:colOff>
      <xdr:row>77</xdr:row>
      <xdr:rowOff>154453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3238"/>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103446</xdr:rowOff>
    </xdr:from>
    <xdr:to>
      <xdr:col>10</xdr:col>
      <xdr:colOff>165100</xdr:colOff>
      <xdr:row>76</xdr:row>
      <xdr:rowOff>33596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144122</xdr:rowOff>
    </xdr:from>
    <xdr:to>
      <xdr:col>6</xdr:col>
      <xdr:colOff>38100</xdr:colOff>
      <xdr:row>76</xdr:row>
      <xdr:rowOff>74271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28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90799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46396</xdr:rowOff>
    </xdr:from>
    <xdr:to>
      <xdr:col>24</xdr:col>
      <xdr:colOff>114300</xdr:colOff>
      <xdr:row>76</xdr:row>
      <xdr:rowOff>147996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24823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94013</xdr:rowOff>
    </xdr:from>
    <xdr:to>
      <xdr:col>20</xdr:col>
      <xdr:colOff>38100</xdr:colOff>
      <xdr:row>77</xdr:row>
      <xdr:rowOff>24163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58893</xdr:rowOff>
    </xdr:from>
    <xdr:to>
      <xdr:col>15</xdr:col>
      <xdr:colOff>101600</xdr:colOff>
      <xdr:row>76</xdr:row>
      <xdr:rowOff>160493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151620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8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70788</xdr:rowOff>
    </xdr:from>
    <xdr:to>
      <xdr:col>10</xdr:col>
      <xdr:colOff>165100</xdr:colOff>
      <xdr:row>78</xdr:row>
      <xdr:rowOff>938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163515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103653</xdr:rowOff>
    </xdr:from>
    <xdr:to>
      <xdr:col>6</xdr:col>
      <xdr:colOff>38100</xdr:colOff>
      <xdr:row>78</xdr:row>
      <xdr:rowOff>33803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24930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147216</xdr:rowOff>
    </xdr:from>
    <xdr:to>
      <xdr:col>24</xdr:col>
      <xdr:colOff>63500</xdr:colOff>
      <xdr:row>98</xdr:row>
      <xdr:rowOff>1339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77866"/>
          <a:ext cx="8382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139539</xdr:rowOff>
    </xdr:from>
    <xdr:to>
      <xdr:col>19</xdr:col>
      <xdr:colOff>177800</xdr:colOff>
      <xdr:row>97</xdr:row>
      <xdr:rowOff>147216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70189"/>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139539</xdr:rowOff>
    </xdr:from>
    <xdr:to>
      <xdr:col>15</xdr:col>
      <xdr:colOff>50800</xdr:colOff>
      <xdr:row>98</xdr:row>
      <xdr:rowOff>83169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70189"/>
          <a:ext cx="889000" cy="1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83169</xdr:rowOff>
    </xdr:from>
    <xdr:to>
      <xdr:col>10</xdr:col>
      <xdr:colOff>114300</xdr:colOff>
      <xdr:row>98</xdr:row>
      <xdr:rowOff>105544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85269"/>
          <a:ext cx="8890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163985</xdr:rowOff>
    </xdr:from>
    <xdr:to>
      <xdr:col>10</xdr:col>
      <xdr:colOff>165100</xdr:colOff>
      <xdr:row>97</xdr:row>
      <xdr:rowOff>94135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110662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23701</xdr:rowOff>
    </xdr:from>
    <xdr:to>
      <xdr:col>6</xdr:col>
      <xdr:colOff>38100</xdr:colOff>
      <xdr:row>97</xdr:row>
      <xdr:rowOff>125301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141828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121989</xdr:rowOff>
    </xdr:from>
    <xdr:to>
      <xdr:col>24</xdr:col>
      <xdr:colOff>114300</xdr:colOff>
      <xdr:row>98</xdr:row>
      <xdr:rowOff>52139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36916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96416</xdr:rowOff>
    </xdr:from>
    <xdr:to>
      <xdr:col>20</xdr:col>
      <xdr:colOff>38100</xdr:colOff>
      <xdr:row>98</xdr:row>
      <xdr:rowOff>26566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17693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88739</xdr:rowOff>
    </xdr:from>
    <xdr:to>
      <xdr:col>15</xdr:col>
      <xdr:colOff>101600</xdr:colOff>
      <xdr:row>98</xdr:row>
      <xdr:rowOff>18889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32369</xdr:rowOff>
    </xdr:from>
    <xdr:to>
      <xdr:col>10</xdr:col>
      <xdr:colOff>165100</xdr:colOff>
      <xdr:row>98</xdr:row>
      <xdr:rowOff>133969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125096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54744</xdr:rowOff>
    </xdr:from>
    <xdr:to>
      <xdr:col>6</xdr:col>
      <xdr:colOff>38100</xdr:colOff>
      <xdr:row>98</xdr:row>
      <xdr:rowOff>156344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147471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49893</xdr:rowOff>
    </xdr:from>
    <xdr:to>
      <xdr:col>55</xdr:col>
      <xdr:colOff>0</xdr:colOff>
      <xdr:row>39</xdr:row>
      <xdr:rowOff>60670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6443"/>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49893</xdr:rowOff>
    </xdr:from>
    <xdr:to>
      <xdr:col>50</xdr:col>
      <xdr:colOff>114300</xdr:colOff>
      <xdr:row>39</xdr:row>
      <xdr:rowOff>51199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3644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51199</xdr:rowOff>
    </xdr:from>
    <xdr:to>
      <xdr:col>45</xdr:col>
      <xdr:colOff>177800</xdr:colOff>
      <xdr:row>39</xdr:row>
      <xdr:rowOff>60016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37749"/>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60016</xdr:rowOff>
    </xdr:from>
    <xdr:to>
      <xdr:col>41</xdr:col>
      <xdr:colOff>50800</xdr:colOff>
      <xdr:row>39</xdr:row>
      <xdr:rowOff>60016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46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9870</xdr:rowOff>
    </xdr:from>
    <xdr:to>
      <xdr:col>55</xdr:col>
      <xdr:colOff>50800</xdr:colOff>
      <xdr:row>39</xdr:row>
      <xdr:rowOff>111470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96247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1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170543</xdr:rowOff>
    </xdr:from>
    <xdr:to>
      <xdr:col>50</xdr:col>
      <xdr:colOff>165100</xdr:colOff>
      <xdr:row>39</xdr:row>
      <xdr:rowOff>100693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91820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399</xdr:rowOff>
    </xdr:from>
    <xdr:to>
      <xdr:col>46</xdr:col>
      <xdr:colOff>38100</xdr:colOff>
      <xdr:row>39</xdr:row>
      <xdr:rowOff>101999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93126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9216</xdr:rowOff>
    </xdr:from>
    <xdr:to>
      <xdr:col>41</xdr:col>
      <xdr:colOff>101600</xdr:colOff>
      <xdr:row>39</xdr:row>
      <xdr:rowOff>110816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101943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8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9216</xdr:rowOff>
    </xdr:from>
    <xdr:to>
      <xdr:col>36</xdr:col>
      <xdr:colOff>165100</xdr:colOff>
      <xdr:row>39</xdr:row>
      <xdr:rowOff>110816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101943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8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147472</xdr:rowOff>
    </xdr:from>
    <xdr:to>
      <xdr:col>55</xdr:col>
      <xdr:colOff>0</xdr:colOff>
      <xdr:row>56</xdr:row>
      <xdr:rowOff>19609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77222"/>
          <a:ext cx="8382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40183</xdr:rowOff>
    </xdr:from>
    <xdr:to>
      <xdr:col>50</xdr:col>
      <xdr:colOff>114300</xdr:colOff>
      <xdr:row>56</xdr:row>
      <xdr:rowOff>19609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8955583"/>
          <a:ext cx="889000" cy="66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40183</xdr:rowOff>
    </xdr:from>
    <xdr:to>
      <xdr:col>45</xdr:col>
      <xdr:colOff>177800</xdr:colOff>
      <xdr:row>56</xdr:row>
      <xdr:rowOff>30238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955583"/>
          <a:ext cx="889000" cy="67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30238</xdr:rowOff>
    </xdr:from>
    <xdr:to>
      <xdr:col>41</xdr:col>
      <xdr:colOff>50800</xdr:colOff>
      <xdr:row>56</xdr:row>
      <xdr:rowOff>58547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631438"/>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96672</xdr:rowOff>
    </xdr:from>
    <xdr:to>
      <xdr:col>55</xdr:col>
      <xdr:colOff>50800</xdr:colOff>
      <xdr:row>56</xdr:row>
      <xdr:rowOff>26822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119549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7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140259</xdr:rowOff>
    </xdr:from>
    <xdr:to>
      <xdr:col>50</xdr:col>
      <xdr:colOff>165100</xdr:colOff>
      <xdr:row>56</xdr:row>
      <xdr:rowOff>70409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86936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3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160833</xdr:rowOff>
    </xdr:from>
    <xdr:to>
      <xdr:col>46</xdr:col>
      <xdr:colOff>38100</xdr:colOff>
      <xdr:row>52</xdr:row>
      <xdr:rowOff>90983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890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107510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6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150888</xdr:rowOff>
    </xdr:from>
    <xdr:to>
      <xdr:col>41</xdr:col>
      <xdr:colOff>101600</xdr:colOff>
      <xdr:row>56</xdr:row>
      <xdr:rowOff>81038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72165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6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7747</xdr:rowOff>
    </xdr:from>
    <xdr:to>
      <xdr:col>36</xdr:col>
      <xdr:colOff>165100</xdr:colOff>
      <xdr:row>56</xdr:row>
      <xdr:rowOff>109347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100474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73471</xdr:rowOff>
    </xdr:from>
    <xdr:to>
      <xdr:col>55</xdr:col>
      <xdr:colOff>0</xdr:colOff>
      <xdr:row>78</xdr:row>
      <xdr:rowOff>101262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46571"/>
          <a:ext cx="8382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73471</xdr:rowOff>
    </xdr:from>
    <xdr:to>
      <xdr:col>50</xdr:col>
      <xdr:colOff>114300</xdr:colOff>
      <xdr:row>78</xdr:row>
      <xdr:rowOff>92935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46571"/>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144991</xdr:rowOff>
    </xdr:from>
    <xdr:to>
      <xdr:col>45</xdr:col>
      <xdr:colOff>177800</xdr:colOff>
      <xdr:row>78</xdr:row>
      <xdr:rowOff>92935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46641"/>
          <a:ext cx="889000" cy="1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144991</xdr:rowOff>
    </xdr:from>
    <xdr:to>
      <xdr:col>41</xdr:col>
      <xdr:colOff>50800</xdr:colOff>
      <xdr:row>78</xdr:row>
      <xdr:rowOff>144469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346641"/>
          <a:ext cx="889000" cy="17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50462</xdr:rowOff>
    </xdr:from>
    <xdr:to>
      <xdr:col>55</xdr:col>
      <xdr:colOff>50800</xdr:colOff>
      <xdr:row>78</xdr:row>
      <xdr:rowOff>152062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28889</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0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22671</xdr:rowOff>
    </xdr:from>
    <xdr:to>
      <xdr:col>50</xdr:col>
      <xdr:colOff>165100</xdr:colOff>
      <xdr:row>78</xdr:row>
      <xdr:rowOff>124271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115398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42135</xdr:rowOff>
    </xdr:from>
    <xdr:to>
      <xdr:col>46</xdr:col>
      <xdr:colOff>38100</xdr:colOff>
      <xdr:row>78</xdr:row>
      <xdr:rowOff>143735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1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134862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0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94191</xdr:rowOff>
    </xdr:from>
    <xdr:to>
      <xdr:col>41</xdr:col>
      <xdr:colOff>101600</xdr:colOff>
      <xdr:row>78</xdr:row>
      <xdr:rowOff>24341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15468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3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93669</xdr:rowOff>
    </xdr:from>
    <xdr:to>
      <xdr:col>36</xdr:col>
      <xdr:colOff>165100</xdr:colOff>
      <xdr:row>79</xdr:row>
      <xdr:rowOff>23819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14946</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12964</xdr:rowOff>
    </xdr:from>
    <xdr:to>
      <xdr:col>55</xdr:col>
      <xdr:colOff>0</xdr:colOff>
      <xdr:row>95</xdr:row>
      <xdr:rowOff>151839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00714"/>
          <a:ext cx="8382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12964</xdr:rowOff>
    </xdr:from>
    <xdr:to>
      <xdr:col>50</xdr:col>
      <xdr:colOff>114300</xdr:colOff>
      <xdr:row>96</xdr:row>
      <xdr:rowOff>127195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00714"/>
          <a:ext cx="889000" cy="28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127195</xdr:rowOff>
    </xdr:from>
    <xdr:to>
      <xdr:col>45</xdr:col>
      <xdr:colOff>177800</xdr:colOff>
      <xdr:row>96</xdr:row>
      <xdr:rowOff>150422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86395"/>
          <a:ext cx="889000" cy="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74138</xdr:rowOff>
    </xdr:from>
    <xdr:to>
      <xdr:col>41</xdr:col>
      <xdr:colOff>50800</xdr:colOff>
      <xdr:row>96</xdr:row>
      <xdr:rowOff>150422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33338"/>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101039</xdr:rowOff>
    </xdr:from>
    <xdr:to>
      <xdr:col>55</xdr:col>
      <xdr:colOff>50800</xdr:colOff>
      <xdr:row>96</xdr:row>
      <xdr:rowOff>31189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123916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133614</xdr:rowOff>
    </xdr:from>
    <xdr:to>
      <xdr:col>50</xdr:col>
      <xdr:colOff>165100</xdr:colOff>
      <xdr:row>95</xdr:row>
      <xdr:rowOff>63764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80291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76395</xdr:rowOff>
    </xdr:from>
    <xdr:to>
      <xdr:col>46</xdr:col>
      <xdr:colOff>38100</xdr:colOff>
      <xdr:row>97</xdr:row>
      <xdr:rowOff>6545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169122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99622</xdr:rowOff>
    </xdr:from>
    <xdr:to>
      <xdr:col>41</xdr:col>
      <xdr:colOff>101600</xdr:colOff>
      <xdr:row>97</xdr:row>
      <xdr:rowOff>29772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23338</xdr:rowOff>
    </xdr:from>
    <xdr:to>
      <xdr:col>36</xdr:col>
      <xdr:colOff>165100</xdr:colOff>
      <xdr:row>96</xdr:row>
      <xdr:rowOff>124938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116065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12179</xdr:rowOff>
    </xdr:from>
    <xdr:to>
      <xdr:col>85</xdr:col>
      <xdr:colOff>127000</xdr:colOff>
      <xdr:row>37</xdr:row>
      <xdr:rowOff>15913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55829"/>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15913</xdr:rowOff>
    </xdr:from>
    <xdr:to>
      <xdr:col>81</xdr:col>
      <xdr:colOff>50800</xdr:colOff>
      <xdr:row>37</xdr:row>
      <xdr:rowOff>45593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59563"/>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147129</xdr:rowOff>
    </xdr:from>
    <xdr:to>
      <xdr:col>76</xdr:col>
      <xdr:colOff>114300</xdr:colOff>
      <xdr:row>37</xdr:row>
      <xdr:rowOff>45593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47879"/>
          <a:ext cx="889000" cy="2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46165</xdr:rowOff>
    </xdr:from>
    <xdr:to>
      <xdr:col>71</xdr:col>
      <xdr:colOff>177800</xdr:colOff>
      <xdr:row>35</xdr:row>
      <xdr:rowOff>147129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046915"/>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132829</xdr:rowOff>
    </xdr:from>
    <xdr:to>
      <xdr:col>85</xdr:col>
      <xdr:colOff>177800</xdr:colOff>
      <xdr:row>37</xdr:row>
      <xdr:rowOff>62979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155706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136563</xdr:rowOff>
    </xdr:from>
    <xdr:to>
      <xdr:col>81</xdr:col>
      <xdr:colOff>101600</xdr:colOff>
      <xdr:row>37</xdr:row>
      <xdr:rowOff>66713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83240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166243</xdr:rowOff>
    </xdr:from>
    <xdr:to>
      <xdr:col>76</xdr:col>
      <xdr:colOff>165100</xdr:colOff>
      <xdr:row>37</xdr:row>
      <xdr:rowOff>96393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112920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96329</xdr:rowOff>
    </xdr:from>
    <xdr:to>
      <xdr:col>72</xdr:col>
      <xdr:colOff>38100</xdr:colOff>
      <xdr:row>36</xdr:row>
      <xdr:rowOff>26479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43006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8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166815</xdr:rowOff>
    </xdr:from>
    <xdr:to>
      <xdr:col>67</xdr:col>
      <xdr:colOff>101600</xdr:colOff>
      <xdr:row>35</xdr:row>
      <xdr:rowOff>96965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9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113492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7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167279</xdr:rowOff>
    </xdr:from>
    <xdr:to>
      <xdr:col>85</xdr:col>
      <xdr:colOff>127000</xdr:colOff>
      <xdr:row>57</xdr:row>
      <xdr:rowOff>37042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68479"/>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37042</xdr:rowOff>
    </xdr:from>
    <xdr:to>
      <xdr:col>81</xdr:col>
      <xdr:colOff>50800</xdr:colOff>
      <xdr:row>57</xdr:row>
      <xdr:rowOff>47019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09692"/>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151195</xdr:rowOff>
    </xdr:from>
    <xdr:to>
      <xdr:col>76</xdr:col>
      <xdr:colOff>114300</xdr:colOff>
      <xdr:row>57</xdr:row>
      <xdr:rowOff>47019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80945"/>
          <a:ext cx="8890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151195</xdr:rowOff>
    </xdr:from>
    <xdr:to>
      <xdr:col>71</xdr:col>
      <xdr:colOff>177800</xdr:colOff>
      <xdr:row>56</xdr:row>
      <xdr:rowOff>136663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80945"/>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116479</xdr:rowOff>
    </xdr:from>
    <xdr:to>
      <xdr:col>85</xdr:col>
      <xdr:colOff>177800</xdr:colOff>
      <xdr:row>57</xdr:row>
      <xdr:rowOff>46629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1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94906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157692</xdr:rowOff>
    </xdr:from>
    <xdr:to>
      <xdr:col>81</xdr:col>
      <xdr:colOff>101600</xdr:colOff>
      <xdr:row>57</xdr:row>
      <xdr:rowOff>87842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78969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167669</xdr:rowOff>
    </xdr:from>
    <xdr:to>
      <xdr:col>76</xdr:col>
      <xdr:colOff>165100</xdr:colOff>
      <xdr:row>57</xdr:row>
      <xdr:rowOff>97819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88946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8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100395</xdr:rowOff>
    </xdr:from>
    <xdr:to>
      <xdr:col>72</xdr:col>
      <xdr:colOff>38100</xdr:colOff>
      <xdr:row>56</xdr:row>
      <xdr:rowOff>30545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3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47072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0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85863</xdr:rowOff>
    </xdr:from>
    <xdr:to>
      <xdr:col>67</xdr:col>
      <xdr:colOff>101600</xdr:colOff>
      <xdr:row>57</xdr:row>
      <xdr:rowOff>16013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137505</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0605"/>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137505</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1060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115239</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16889"/>
          <a:ext cx="889000" cy="1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115239</xdr:rowOff>
    </xdr:from>
    <xdr:to>
      <xdr:col>71</xdr:col>
      <xdr:colOff>177800</xdr:colOff>
      <xdr:row>78</xdr:row>
      <xdr:rowOff>14748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316889"/>
          <a:ext cx="889000" cy="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86705</xdr:rowOff>
    </xdr:from>
    <xdr:to>
      <xdr:col>81</xdr:col>
      <xdr:colOff>101600</xdr:colOff>
      <xdr:row>79</xdr:row>
      <xdr:rowOff>16855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7982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64439</xdr:rowOff>
    </xdr:from>
    <xdr:to>
      <xdr:col>72</xdr:col>
      <xdr:colOff>38100</xdr:colOff>
      <xdr:row>77</xdr:row>
      <xdr:rowOff>166039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157166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3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135398</xdr:rowOff>
    </xdr:from>
    <xdr:to>
      <xdr:col>67</xdr:col>
      <xdr:colOff>101600</xdr:colOff>
      <xdr:row>78</xdr:row>
      <xdr:rowOff>65548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56675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67108</xdr:rowOff>
    </xdr:from>
    <xdr:to>
      <xdr:col>85</xdr:col>
      <xdr:colOff>127000</xdr:colOff>
      <xdr:row>96</xdr:row>
      <xdr:rowOff>68072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26308"/>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67108</xdr:rowOff>
    </xdr:from>
    <xdr:to>
      <xdr:col>81</xdr:col>
      <xdr:colOff>50800</xdr:colOff>
      <xdr:row>96</xdr:row>
      <xdr:rowOff>83223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26308"/>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83223</xdr:rowOff>
    </xdr:from>
    <xdr:to>
      <xdr:col>76</xdr:col>
      <xdr:colOff>114300</xdr:colOff>
      <xdr:row>96</xdr:row>
      <xdr:rowOff>111747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42423"/>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111747</xdr:rowOff>
    </xdr:from>
    <xdr:to>
      <xdr:col>71</xdr:col>
      <xdr:colOff>177800</xdr:colOff>
      <xdr:row>96</xdr:row>
      <xdr:rowOff>138836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70947"/>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17272</xdr:rowOff>
    </xdr:from>
    <xdr:to>
      <xdr:col>85</xdr:col>
      <xdr:colOff>177800</xdr:colOff>
      <xdr:row>96</xdr:row>
      <xdr:rowOff>118872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40149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3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16308</xdr:rowOff>
    </xdr:from>
    <xdr:to>
      <xdr:col>81</xdr:col>
      <xdr:colOff>101600</xdr:colOff>
      <xdr:row>96</xdr:row>
      <xdr:rowOff>117908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134435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25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32423</xdr:rowOff>
    </xdr:from>
    <xdr:to>
      <xdr:col>76</xdr:col>
      <xdr:colOff>165100</xdr:colOff>
      <xdr:row>96</xdr:row>
      <xdr:rowOff>134023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150550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2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60947</xdr:rowOff>
    </xdr:from>
    <xdr:to>
      <xdr:col>72</xdr:col>
      <xdr:colOff>38100</xdr:colOff>
      <xdr:row>96</xdr:row>
      <xdr:rowOff>162547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153674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88036</xdr:rowOff>
    </xdr:from>
    <xdr:to>
      <xdr:col>67</xdr:col>
      <xdr:colOff>101600</xdr:colOff>
      <xdr:row>97</xdr:row>
      <xdr:rowOff>18186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9855</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24955"/>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9855</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524955"/>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86986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130505</xdr:rowOff>
    </xdr:from>
    <xdr:to>
      <xdr:col>102</xdr:col>
      <xdr:colOff>165100</xdr:colOff>
      <xdr:row>38</xdr:row>
      <xdr:rowOff>60655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77182</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62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61,053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円下回っている。これは総合センターらぽーるにおける屋根等改修や四中学区コミュニティセンター建設に係る工事費等の増によるものである。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160,578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これは国の物価高騰対策に伴う住民税非課税世帯重点支援給付金事業等の増によるものである。障害福祉サービス給付事業等の経常的経費が依然として増加傾向にあり、今後も増加してい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32,526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円下回っている。これは、新型コロナウイルスワクチン接種事業等の減によるものである。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41,969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円上回っている。これは、上菅谷下菅谷・下菅谷停車場線や菅谷市毛線等の都市計画道路に係る事業費等の減によるものである。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47,311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円下回っている。これは、総合公園における熱源設備改修や給食センターにおける施設防水補修に係る工事費等の増によるものである。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財政調整基金残高は、前年度から横ばいの状況であるものの、普通交付税の増等により、標準財政規模が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％増加したため、前年度より</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ポイント減少している。実質収支額については、人事院勧告に伴う職員給与費や会計年度任用職員報酬の増等により歳入歳出差引が減となったため、前年度に比べて</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ポイント減少し、実質単年度収支については、</a:t>
          </a:r>
          <a:r>
            <a:rPr kumimoji="1" lang="en-US" altLang="ja-JP" sz="1400">
              <a:latin typeface="ＭＳ ゴシック" pitchFamily="49" charset="-128"/>
              <a:ea typeface="ＭＳ ゴシック" pitchFamily="49" charset="-128"/>
            </a:rPr>
            <a:t>1.86</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実質赤字比率及び連結実質赤字比率の状況については、いずれの年度も黒字となっている。</a:t>
          </a:r>
        </a:p>
        <a:p>
          <a:r>
            <a:rPr kumimoji="1" lang="ja-JP" altLang="en-US" sz="1400">
              <a:solidFill>
                <a:sysClr val="windowText" lastClr="000000"/>
              </a:solidFill>
              <a:latin typeface="ＭＳ ゴシック" pitchFamily="49" charset="-128"/>
              <a:ea typeface="ＭＳ ゴシック" pitchFamily="49" charset="-128"/>
            </a:rPr>
            <a:t>　水道事業会計については、木崎浄水場更新工事に係る工事費の減により資本的収支の不足額が減少したため、</a:t>
          </a:r>
          <a:r>
            <a:rPr kumimoji="1" lang="en-US" altLang="ja-JP" sz="1400">
              <a:solidFill>
                <a:sysClr val="windowText" lastClr="000000"/>
              </a:solidFill>
              <a:latin typeface="ＭＳ ゴシック" pitchFamily="49" charset="-128"/>
              <a:ea typeface="ＭＳ ゴシック" pitchFamily="49" charset="-128"/>
            </a:rPr>
            <a:t>1.36</a:t>
          </a:r>
          <a:r>
            <a:rPr kumimoji="1" lang="ja-JP" altLang="en-US" sz="1400">
              <a:solidFill>
                <a:sysClr val="windowText" lastClr="000000"/>
              </a:solidFill>
              <a:latin typeface="ＭＳ ゴシック" pitchFamily="49" charset="-128"/>
              <a:ea typeface="ＭＳ ゴシック" pitchFamily="49" charset="-128"/>
            </a:rPr>
            <a:t>ポイント上昇した。下水道事業会計については、企業債残高が減少していることに伴い、流動負債から控除する次年度償還額が減少したため、</a:t>
          </a:r>
          <a:r>
            <a:rPr kumimoji="1" lang="en-US" altLang="ja-JP" sz="1400">
              <a:solidFill>
                <a:sysClr val="windowText" lastClr="000000"/>
              </a:solidFill>
              <a:latin typeface="ＭＳ ゴシック" pitchFamily="49" charset="-128"/>
              <a:ea typeface="ＭＳ ゴシック" pitchFamily="49" charset="-128"/>
            </a:rPr>
            <a:t>0.32</a:t>
          </a:r>
          <a:r>
            <a:rPr kumimoji="1" lang="ja-JP" altLang="en-US" sz="1400">
              <a:solidFill>
                <a:sysClr val="windowText" lastClr="000000"/>
              </a:solidFill>
              <a:latin typeface="ＭＳ ゴシック" pitchFamily="49" charset="-128"/>
              <a:ea typeface="ＭＳ ゴシック" pitchFamily="49" charset="-128"/>
            </a:rPr>
            <a:t>ポイント低下した。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今後も、第</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次那珂市総合計画に基づき、健全で効率的な行財政運営の推進に努めていく。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23980361</v>
      </c>
      <c r="BO4" s="485"/>
      <c r="BP4" s="485"/>
      <c r="BQ4" s="485"/>
      <c r="BR4" s="485"/>
      <c r="BS4" s="485"/>
      <c r="BT4" s="485"/>
      <c r="BU4" s="486"/>
      <c r="BV4" s="484">
        <v>24126803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10.3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22802737</v>
      </c>
      <c r="BO5" s="456"/>
      <c r="BP5" s="456"/>
      <c r="BQ5" s="456"/>
      <c r="BR5" s="456"/>
      <c r="BS5" s="456"/>
      <c r="BT5" s="456"/>
      <c r="BU5" s="457"/>
      <c r="BV5" s="455">
        <v>22691166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93.1</v>
      </c>
      <c r="CU5" s="453"/>
      <c r="CV5" s="453"/>
      <c r="CW5" s="453"/>
      <c r="CX5" s="453"/>
      <c r="CY5" s="453"/>
      <c r="CZ5" s="453"/>
      <c r="DA5" s="454"/>
      <c r="DB5" s="452">
        <v>90.4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1177624</v>
      </c>
      <c r="BO6" s="456"/>
      <c r="BP6" s="456"/>
      <c r="BQ6" s="456"/>
      <c r="BR6" s="456"/>
      <c r="BS6" s="456"/>
      <c r="BT6" s="456"/>
      <c r="BU6" s="457"/>
      <c r="BV6" s="455">
        <v>1435637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v>
      </c>
      <c r="CU6" s="599"/>
      <c r="CV6" s="599"/>
      <c r="CW6" s="599"/>
      <c r="CX6" s="599"/>
      <c r="CY6" s="599"/>
      <c r="CZ6" s="599"/>
      <c r="DA6" s="600"/>
      <c r="DB6" s="598">
        <v>92.2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126443</v>
      </c>
      <c r="BO7" s="456"/>
      <c r="BP7" s="456"/>
      <c r="BQ7" s="456"/>
      <c r="BR7" s="456"/>
      <c r="BS7" s="456"/>
      <c r="BT7" s="456"/>
      <c r="BU7" s="457"/>
      <c r="BV7" s="455">
        <v>81151</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13441935</v>
      </c>
      <c r="CU7" s="456"/>
      <c r="CV7" s="456"/>
      <c r="CW7" s="456"/>
      <c r="CX7" s="456"/>
      <c r="CY7" s="456"/>
      <c r="CZ7" s="456"/>
      <c r="DA7" s="457"/>
      <c r="DB7" s="455">
        <v>13206682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1051181</v>
      </c>
      <c r="BO8" s="456"/>
      <c r="BP8" s="456"/>
      <c r="BQ8" s="456"/>
      <c r="BR8" s="456"/>
      <c r="BS8" s="456"/>
      <c r="BT8" s="456"/>
      <c r="BU8" s="457"/>
      <c r="BV8" s="455">
        <v>1354486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0.61</v>
      </c>
      <c r="CU8" s="559"/>
      <c r="CV8" s="559"/>
      <c r="CW8" s="559"/>
      <c r="CX8" s="559"/>
      <c r="CY8" s="559"/>
      <c r="CZ8" s="559"/>
      <c r="DA8" s="560"/>
      <c r="DB8" s="558">
        <v>0.62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53502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-303305</v>
      </c>
      <c r="BO9" s="456"/>
      <c r="BP9" s="456"/>
      <c r="BQ9" s="456"/>
      <c r="BR9" s="456"/>
      <c r="BS9" s="456"/>
      <c r="BT9" s="456"/>
      <c r="BU9" s="457"/>
      <c r="BV9" s="455">
        <v>-51954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12.2</v>
      </c>
      <c r="CU9" s="453"/>
      <c r="CV9" s="453"/>
      <c r="CW9" s="453"/>
      <c r="CX9" s="453"/>
      <c r="CY9" s="453"/>
      <c r="CZ9" s="453"/>
      <c r="DA9" s="454"/>
      <c r="DB9" s="452">
        <v>12.5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54276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540</v>
      </c>
      <c r="BO10" s="456"/>
      <c r="BP10" s="456"/>
      <c r="BQ10" s="456"/>
      <c r="BR10" s="456"/>
      <c r="BS10" s="456"/>
      <c r="BT10" s="456"/>
      <c r="BU10" s="457"/>
      <c r="BV10" s="455">
        <v>500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53501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53132</v>
      </c>
      <c r="S13" s="543"/>
      <c r="T13" s="543"/>
      <c r="U13" s="543"/>
      <c r="V13" s="544"/>
      <c r="W13" s="545" t="s">
        <v>131</v>
      </c>
      <c r="X13" s="441"/>
      <c r="Y13" s="441"/>
      <c r="Z13" s="441"/>
      <c r="AA13" s="441"/>
      <c r="AB13" s="442"/>
      <c r="AC13" s="408">
        <v>1165</v>
      </c>
      <c r="AD13" s="409"/>
      <c r="AE13" s="409"/>
      <c r="AF13" s="409"/>
      <c r="AG13" s="410"/>
      <c r="AH13" s="408">
        <v>1450</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-302765</v>
      </c>
      <c r="BO13" s="456"/>
      <c r="BP13" s="456"/>
      <c r="BQ13" s="456"/>
      <c r="BR13" s="456"/>
      <c r="BS13" s="456"/>
      <c r="BT13" s="456"/>
      <c r="BU13" s="457"/>
      <c r="BV13" s="455">
        <v>-51454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4.2</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53839</v>
      </c>
      <c r="S14" s="543"/>
      <c r="T14" s="543"/>
      <c r="U14" s="543"/>
      <c r="V14" s="544"/>
      <c r="W14" s="546"/>
      <c r="X14" s="444"/>
      <c r="Y14" s="444"/>
      <c r="Z14" s="444"/>
      <c r="AA14" s="444"/>
      <c r="AB14" s="445"/>
      <c r="AC14" s="535">
        <v>4.8</v>
      </c>
      <c r="AD14" s="536"/>
      <c r="AE14" s="536"/>
      <c r="AF14" s="536"/>
      <c r="AG14" s="537"/>
      <c r="AH14" s="535">
        <v>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53540</v>
      </c>
      <c r="S15" s="543"/>
      <c r="T15" s="543"/>
      <c r="U15" s="543"/>
      <c r="V15" s="544"/>
      <c r="W15" s="545" t="s">
        <v>137</v>
      </c>
      <c r="X15" s="441"/>
      <c r="Y15" s="441"/>
      <c r="Z15" s="441"/>
      <c r="AA15" s="441"/>
      <c r="AB15" s="442"/>
      <c r="AC15" s="408">
        <v>6075</v>
      </c>
      <c r="AD15" s="409"/>
      <c r="AE15" s="409"/>
      <c r="AF15" s="409"/>
      <c r="AG15" s="410"/>
      <c r="AH15" s="408">
        <v>6252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7076366</v>
      </c>
      <c r="BO15" s="485"/>
      <c r="BP15" s="485"/>
      <c r="BQ15" s="485"/>
      <c r="BR15" s="485"/>
      <c r="BS15" s="485"/>
      <c r="BT15" s="485"/>
      <c r="BU15" s="486"/>
      <c r="BV15" s="484">
        <v>6916329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24.8</v>
      </c>
      <c r="AD16" s="536"/>
      <c r="AE16" s="536"/>
      <c r="AF16" s="536"/>
      <c r="AG16" s="537"/>
      <c r="AH16" s="535">
        <v>25.5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11516681</v>
      </c>
      <c r="BO16" s="456"/>
      <c r="BP16" s="456"/>
      <c r="BQ16" s="456"/>
      <c r="BR16" s="456"/>
      <c r="BS16" s="456"/>
      <c r="BT16" s="456"/>
      <c r="BU16" s="457"/>
      <c r="BV16" s="455">
        <v>11161418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17271</v>
      </c>
      <c r="AD17" s="409"/>
      <c r="AE17" s="409"/>
      <c r="AF17" s="409"/>
      <c r="AG17" s="410"/>
      <c r="AH17" s="408">
        <v>16849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8893141</v>
      </c>
      <c r="BO17" s="456"/>
      <c r="BP17" s="456"/>
      <c r="BQ17" s="456"/>
      <c r="BR17" s="456"/>
      <c r="BS17" s="456"/>
      <c r="BT17" s="456"/>
      <c r="BU17" s="457"/>
      <c r="BV17" s="455">
        <v>8700109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97.82</v>
      </c>
      <c r="M18" s="508"/>
      <c r="N18" s="508"/>
      <c r="O18" s="508"/>
      <c r="P18" s="508"/>
      <c r="Q18" s="508"/>
      <c r="R18" s="509"/>
      <c r="S18" s="509"/>
      <c r="T18" s="509"/>
      <c r="U18" s="509"/>
      <c r="V18" s="510"/>
      <c r="W18" s="526"/>
      <c r="X18" s="527"/>
      <c r="Y18" s="527"/>
      <c r="Z18" s="527"/>
      <c r="AA18" s="527"/>
      <c r="AB18" s="551"/>
      <c r="AC18" s="425">
        <v>70.5</v>
      </c>
      <c r="AD18" s="426"/>
      <c r="AE18" s="426"/>
      <c r="AF18" s="426"/>
      <c r="AG18" s="511"/>
      <c r="AH18" s="425">
        <v>68.599999999999994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12609430</v>
      </c>
      <c r="BO18" s="456"/>
      <c r="BP18" s="456"/>
      <c r="BQ18" s="456"/>
      <c r="BR18" s="456"/>
      <c r="BS18" s="456"/>
      <c r="BT18" s="456"/>
      <c r="BU18" s="457"/>
      <c r="BV18" s="455">
        <v>12199331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16594722</v>
      </c>
      <c r="BO19" s="456"/>
      <c r="BP19" s="456"/>
      <c r="BQ19" s="456"/>
      <c r="BR19" s="456"/>
      <c r="BS19" s="456"/>
      <c r="BT19" s="456"/>
      <c r="BU19" s="457"/>
      <c r="BV19" s="455">
        <v>16290528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20931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16740820</v>
      </c>
      <c r="BO22" s="485"/>
      <c r="BP22" s="485"/>
      <c r="BQ22" s="485"/>
      <c r="BR22" s="485"/>
      <c r="BS22" s="485"/>
      <c r="BT22" s="485"/>
      <c r="BU22" s="486"/>
      <c r="BV22" s="484">
        <v>17333862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13472651</v>
      </c>
      <c r="BO23" s="456"/>
      <c r="BP23" s="456"/>
      <c r="BQ23" s="456"/>
      <c r="BR23" s="456"/>
      <c r="BS23" s="456"/>
      <c r="BT23" s="456"/>
      <c r="BU23" s="457"/>
      <c r="BV23" s="455">
        <v>14667212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8410</v>
      </c>
      <c r="R24" s="409"/>
      <c r="S24" s="409"/>
      <c r="T24" s="409"/>
      <c r="U24" s="409"/>
      <c r="V24" s="410"/>
      <c r="W24" s="498"/>
      <c r="X24" s="435"/>
      <c r="Y24" s="436"/>
      <c r="Z24" s="411" t="s">
        <v>162</v>
      </c>
      <c r="AA24" s="412"/>
      <c r="AB24" s="412"/>
      <c r="AC24" s="412"/>
      <c r="AD24" s="412"/>
      <c r="AE24" s="412"/>
      <c r="AF24" s="412"/>
      <c r="AG24" s="413"/>
      <c r="AH24" s="408">
        <v>441</v>
      </c>
      <c r="AI24" s="409"/>
      <c r="AJ24" s="409"/>
      <c r="AK24" s="409"/>
      <c r="AL24" s="410"/>
      <c r="AM24" s="408">
        <v>1400616</v>
      </c>
      <c r="AN24" s="409"/>
      <c r="AO24" s="409"/>
      <c r="AP24" s="409"/>
      <c r="AQ24" s="409"/>
      <c r="AR24" s="410"/>
      <c r="AS24" s="408">
        <v>3176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7976325</v>
      </c>
      <c r="BO24" s="456"/>
      <c r="BP24" s="456"/>
      <c r="BQ24" s="456"/>
      <c r="BR24" s="456"/>
      <c r="BS24" s="456"/>
      <c r="BT24" s="456"/>
      <c r="BU24" s="457"/>
      <c r="BV24" s="455">
        <v>7833405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6500</v>
      </c>
      <c r="R25" s="409"/>
      <c r="S25" s="409"/>
      <c r="T25" s="409"/>
      <c r="U25" s="409"/>
      <c r="V25" s="410"/>
      <c r="W25" s="498"/>
      <c r="X25" s="435"/>
      <c r="Y25" s="436"/>
      <c r="Z25" s="411" t="s">
        <v>165</v>
      </c>
      <c r="AA25" s="412"/>
      <c r="AB25" s="412"/>
      <c r="AC25" s="412"/>
      <c r="AD25" s="412"/>
      <c r="AE25" s="412"/>
      <c r="AF25" s="412"/>
      <c r="AG25" s="413"/>
      <c r="AH25" s="408">
        <v>97</v>
      </c>
      <c r="AI25" s="409"/>
      <c r="AJ25" s="409"/>
      <c r="AK25" s="409"/>
      <c r="AL25" s="410"/>
      <c r="AM25" s="408">
        <v>331546</v>
      </c>
      <c r="AN25" s="409"/>
      <c r="AO25" s="409"/>
      <c r="AP25" s="409"/>
      <c r="AQ25" s="409"/>
      <c r="AR25" s="410"/>
      <c r="AS25" s="408">
        <v>3418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3932089</v>
      </c>
      <c r="BO25" s="485"/>
      <c r="BP25" s="485"/>
      <c r="BQ25" s="485"/>
      <c r="BR25" s="485"/>
      <c r="BS25" s="485"/>
      <c r="BT25" s="485"/>
      <c r="BU25" s="486"/>
      <c r="BV25" s="484">
        <v>3671574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6040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25290</v>
      </c>
      <c r="AN26" s="409"/>
      <c r="AO26" s="409"/>
      <c r="AP26" s="409"/>
      <c r="AQ26" s="409"/>
      <c r="AR26" s="410"/>
      <c r="AS26" s="408">
        <v>2810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4640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25536</v>
      </c>
      <c r="AN27" s="409"/>
      <c r="AO27" s="409"/>
      <c r="AP27" s="409"/>
      <c r="AQ27" s="409"/>
      <c r="AR27" s="410"/>
      <c r="AS27" s="408">
        <v>3192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558257</v>
      </c>
      <c r="BO27" s="490"/>
      <c r="BP27" s="490"/>
      <c r="BQ27" s="490"/>
      <c r="BR27" s="490"/>
      <c r="BS27" s="490"/>
      <c r="BT27" s="490"/>
      <c r="BU27" s="491"/>
      <c r="BV27" s="489">
        <v>558257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4130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2028925</v>
      </c>
      <c r="BO28" s="485"/>
      <c r="BP28" s="485"/>
      <c r="BQ28" s="485"/>
      <c r="BR28" s="485"/>
      <c r="BS28" s="485"/>
      <c r="BT28" s="485"/>
      <c r="BU28" s="486"/>
      <c r="BV28" s="484">
        <v>2028385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3950</v>
      </c>
      <c r="R29" s="409"/>
      <c r="S29" s="409"/>
      <c r="T29" s="409"/>
      <c r="U29" s="409"/>
      <c r="V29" s="410"/>
      <c r="W29" s="499"/>
      <c r="X29" s="500"/>
      <c r="Y29" s="501"/>
      <c r="Z29" s="411" t="s">
        <v>177</v>
      </c>
      <c r="AA29" s="412"/>
      <c r="AB29" s="412"/>
      <c r="AC29" s="412"/>
      <c r="AD29" s="412"/>
      <c r="AE29" s="412"/>
      <c r="AF29" s="412"/>
      <c r="AG29" s="413"/>
      <c r="AH29" s="408">
        <v>449</v>
      </c>
      <c r="AI29" s="409"/>
      <c r="AJ29" s="409"/>
      <c r="AK29" s="409"/>
      <c r="AL29" s="410"/>
      <c r="AM29" s="408">
        <v>1426152</v>
      </c>
      <c r="AN29" s="409"/>
      <c r="AO29" s="409"/>
      <c r="AP29" s="409"/>
      <c r="AQ29" s="409"/>
      <c r="AR29" s="410"/>
      <c r="AS29" s="408">
        <v>3176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1818684</v>
      </c>
      <c r="BO29" s="456"/>
      <c r="BP29" s="456"/>
      <c r="BQ29" s="456"/>
      <c r="BR29" s="456"/>
      <c r="BS29" s="456"/>
      <c r="BT29" s="456"/>
      <c r="BU29" s="457"/>
      <c r="BV29" s="455">
        <v>1726268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2586041</v>
      </c>
      <c r="BO30" s="490"/>
      <c r="BP30" s="490"/>
      <c r="BQ30" s="490"/>
      <c r="BR30" s="490"/>
      <c r="BS30" s="490"/>
      <c r="BT30" s="490"/>
      <c r="BU30" s="491"/>
      <c r="BV30" s="489">
        <v>2624047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茨城県後期高齢者医療広域連合（一般会計）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那珂市土地開発公社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公園墓地事業特別会計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茨城県後期高齢者医療広域連合（後期高齢者医療特別会計）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那珂地方公平委員会特別会計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大宮地方環境整備組合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茨城県市町村総合事務組合（一般会計）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茨城県市町村総合事務組合（県民交通災害共済事業特別会計）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茨城租税債権管理機構</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Tz+ezsqRVkFfyGOsOvXjACDoYE+vHUeQ6PkhHP79e/F3canv9KcbHxMrKQz2Ujt4EEhwZm21XC/rtwBfcg7nxQ==" saltValue="vwuSCs1zaGO4jUArAN8a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13.33</v>
      </c>
      <c r="G34" s="33">
        <v>15.18</v>
      </c>
      <c r="H34" s="33">
        <v>16.52</v>
      </c>
      <c r="I34" s="33">
        <v>17.7</v>
      </c>
      <c r="J34" s="34">
        <v>19.059999999999999</v>
      </c>
      <c r="K34" s="22"/>
      <c r="L34" s="22"/>
      <c r="M34" s="22"/>
      <c r="N34" s="22"/>
      <c r="O34" s="22"/>
      <c r="P34" s="22"/>
    </row>
    <row r="35" spans="1:16" ht="39" customHeight="1" x14ac:dyDescent="0.2">
      <c r="A35" s="22"/>
      <c r="B35" s="35"/>
      <c r="C35" s="1181" t="s">
        <v>536</v>
      </c>
      <c r="D35" s="1182"/>
      <c r="E35" s="1183"/>
      <c r="F35" s="36">
        <v>6.05</v>
      </c>
      <c r="G35" s="37">
        <v>5.68</v>
      </c>
      <c r="H35" s="37">
        <v>10.42</v>
      </c>
      <c r="I35" s="37">
        <v>10.220000000000001</v>
      </c>
      <c r="J35" s="38">
        <v>7.78</v>
      </c>
      <c r="K35" s="22"/>
      <c r="L35" s="22"/>
      <c r="M35" s="22"/>
      <c r="N35" s="22"/>
      <c r="O35" s="22"/>
      <c r="P35" s="22"/>
    </row>
    <row r="36" spans="1:16" ht="39" customHeight="1" x14ac:dyDescent="0.2">
      <c r="A36" s="22"/>
      <c r="B36" s="35"/>
      <c r="C36" s="1181" t="s">
        <v>537</v>
      </c>
      <c r="D36" s="1182"/>
      <c r="E36" s="1183"/>
      <c r="F36" s="36" t="s">
        <v>487</v>
      </c>
      <c r="G36" s="37">
        <v>5.78</v>
      </c>
      <c r="H36" s="37">
        <v>5.69</v>
      </c>
      <c r="I36" s="37">
        <v>5.01</v>
      </c>
      <c r="J36" s="38">
        <v>4.6900000000000004</v>
      </c>
      <c r="K36" s="22"/>
      <c r="L36" s="22"/>
      <c r="M36" s="22"/>
      <c r="N36" s="22"/>
      <c r="O36" s="22"/>
      <c r="P36" s="22"/>
    </row>
    <row r="37" spans="1:16" ht="39" customHeight="1" x14ac:dyDescent="0.2">
      <c r="A37" s="22"/>
      <c r="B37" s="35"/>
      <c r="C37" s="1181" t="s">
        <v>538</v>
      </c>
      <c r="D37" s="1182"/>
      <c r="E37" s="1183"/>
      <c r="F37" s="36">
        <v>1.92</v>
      </c>
      <c r="G37" s="37">
        <v>2.89</v>
      </c>
      <c r="H37" s="37">
        <v>3.34</v>
      </c>
      <c r="I37" s="37">
        <v>1.65</v>
      </c>
      <c r="J37" s="38">
        <v>1</v>
      </c>
      <c r="K37" s="22"/>
      <c r="L37" s="22"/>
      <c r="M37" s="22"/>
      <c r="N37" s="22"/>
      <c r="O37" s="22"/>
      <c r="P37" s="22"/>
    </row>
    <row r="38" spans="1:16" ht="39" customHeight="1" x14ac:dyDescent="0.2">
      <c r="A38" s="22"/>
      <c r="B38" s="35"/>
      <c r="C38" s="1181" t="s">
        <v>539</v>
      </c>
      <c r="D38" s="1182"/>
      <c r="E38" s="1183"/>
      <c r="F38" s="36">
        <v>0.38</v>
      </c>
      <c r="G38" s="37">
        <v>0.62</v>
      </c>
      <c r="H38" s="37">
        <v>0.55000000000000004</v>
      </c>
      <c r="I38" s="37">
        <v>0.35</v>
      </c>
      <c r="J38" s="38">
        <v>0.21</v>
      </c>
      <c r="K38" s="22"/>
      <c r="L38" s="22"/>
      <c r="M38" s="22"/>
      <c r="N38" s="22"/>
      <c r="O38" s="22"/>
      <c r="P38" s="22"/>
    </row>
    <row r="39" spans="1:16" ht="39" customHeight="1" x14ac:dyDescent="0.2">
      <c r="A39" s="22"/>
      <c r="B39" s="35"/>
      <c r="C39" s="1181" t="s">
        <v>540</v>
      </c>
      <c r="D39" s="1182"/>
      <c r="E39" s="1183"/>
      <c r="F39" s="36">
        <v>0.03</v>
      </c>
      <c r="G39" s="37">
        <v>0.02</v>
      </c>
      <c r="H39" s="37">
        <v>0.02</v>
      </c>
      <c r="I39" s="37">
        <v>0.02</v>
      </c>
      <c r="J39" s="38">
        <v>0.02</v>
      </c>
      <c r="K39" s="22"/>
      <c r="L39" s="22"/>
      <c r="M39" s="22"/>
      <c r="N39" s="22"/>
      <c r="O39" s="22"/>
      <c r="P39" s="22"/>
    </row>
    <row r="40" spans="1:16" ht="39" customHeight="1" x14ac:dyDescent="0.2">
      <c r="A40" s="22"/>
      <c r="B40" s="35"/>
      <c r="C40" s="1181" t="s">
        <v>541</v>
      </c>
      <c r="D40" s="1182"/>
      <c r="E40" s="1183"/>
      <c r="F40" s="36">
        <v>0.01</v>
      </c>
      <c r="G40" s="37">
        <v>0.01</v>
      </c>
      <c r="H40" s="37">
        <v>0</v>
      </c>
      <c r="I40" s="37">
        <v>0.01</v>
      </c>
      <c r="J40" s="38">
        <v>0.02</v>
      </c>
      <c r="K40" s="22"/>
      <c r="L40" s="22"/>
      <c r="M40" s="22"/>
      <c r="N40" s="22"/>
      <c r="O40" s="22"/>
      <c r="P40" s="22"/>
    </row>
    <row r="41" spans="1:16" ht="39" customHeight="1" x14ac:dyDescent="0.2">
      <c r="A41" s="22"/>
      <c r="B41" s="35"/>
      <c r="C41" s="1181" t="s">
        <v>542</v>
      </c>
      <c r="D41" s="1182"/>
      <c r="E41" s="1183"/>
      <c r="F41" s="36" t="s">
        <v>487</v>
      </c>
      <c r="G41" s="37">
        <v>0</v>
      </c>
      <c r="H41" s="37">
        <v>0</v>
      </c>
      <c r="I41" s="37">
        <v>0</v>
      </c>
      <c r="J41" s="38">
        <v>0</v>
      </c>
      <c r="K41" s="22"/>
      <c r="L41" s="22"/>
      <c r="M41" s="22"/>
      <c r="N41" s="22"/>
      <c r="O41" s="22"/>
      <c r="P41" s="22"/>
    </row>
    <row r="42" spans="1:16" ht="39" customHeight="1" x14ac:dyDescent="0.2">
      <c r="A42" s="22"/>
      <c r="B42" s="39"/>
      <c r="C42" s="1181" t="s">
        <v>543</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544</v>
      </c>
      <c r="D43" s="1185"/>
      <c r="E43" s="1186"/>
      <c r="F43" s="41">
        <v>1.95</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LLNhgwnr2WH6fqcNFjkVScCf8/HkUAGySwUOUhS9hJvqEebiSBV4A8jHbpRKuyK3HRr4/nOdIH5bP8BSQcJlQ==" saltValue="WNTm1eALXyF3VbQd/YjR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1807</v>
      </c>
      <c r="L45" s="60">
        <v>1916</v>
      </c>
      <c r="M45" s="60">
        <v>2033</v>
      </c>
      <c r="N45" s="60">
        <v>2084</v>
      </c>
      <c r="O45" s="61">
        <v>2067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831</v>
      </c>
      <c r="L48" s="64">
        <v>738</v>
      </c>
      <c r="M48" s="64">
        <v>705</v>
      </c>
      <c r="N48" s="64">
        <v>729</v>
      </c>
      <c r="O48" s="65">
        <v>725</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2223</v>
      </c>
      <c r="L52" s="64">
        <v>2256</v>
      </c>
      <c r="M52" s="64">
        <v>2261</v>
      </c>
      <c r="N52" s="64">
        <v>2318</v>
      </c>
      <c r="O52" s="65">
        <v>2311</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415</v>
      </c>
      <c r="L53" s="69">
        <v>398</v>
      </c>
      <c r="M53" s="69">
        <v>477</v>
      </c>
      <c r="N53" s="69">
        <v>495</v>
      </c>
      <c r="O53" s="70">
        <v>481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550</v>
      </c>
      <c r="L58" s="84" t="s">
        <v>550</v>
      </c>
      <c r="M58" s="84" t="s">
        <v>550</v>
      </c>
      <c r="N58" s="84" t="s">
        <v>550</v>
      </c>
      <c r="O58" s="85" t="s">
        <v>550</v>
      </c>
    </row>
    <row r="59" spans="1:21" ht="31.5" customHeight="1" x14ac:dyDescent="0.2">
      <c r="B59" s="1199"/>
      <c r="C59" s="1200"/>
      <c r="D59" s="1206" t="s">
        <v>26</v>
      </c>
      <c r="E59" s="1207"/>
      <c r="F59" s="1207"/>
      <c r="G59" s="1207"/>
      <c r="H59" s="1207"/>
      <c r="I59" s="1207"/>
      <c r="J59" s="1208"/>
      <c r="K59" s="86" t="s">
        <v>550</v>
      </c>
      <c r="L59" s="87" t="s">
        <v>550</v>
      </c>
      <c r="M59" s="87" t="s">
        <v>550</v>
      </c>
      <c r="N59" s="87" t="s">
        <v>550</v>
      </c>
      <c r="O59" s="88" t="s">
        <v>550</v>
      </c>
    </row>
    <row r="60" spans="1:21" ht="31.5" customHeight="1" thickBot="1" x14ac:dyDescent="0.25">
      <c r="B60" s="1201"/>
      <c r="C60" s="1202"/>
      <c r="D60" s="1209" t="s">
        <v>27</v>
      </c>
      <c r="E60" s="1210"/>
      <c r="F60" s="1210"/>
      <c r="G60" s="1210"/>
      <c r="H60" s="1210"/>
      <c r="I60" s="1210"/>
      <c r="J60" s="1211"/>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mt96WWMA3UzRXQsC9hGMqLEfQ8kF+JYg32h0EMtX2csIyiijFjH0fUiXzxhJgTOPpsS6BtvdAObmWD5lxlxlw==" saltValue="rqoCxnVpB9+BSqmQlvmK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18265</v>
      </c>
      <c r="J41" s="356">
        <v>18440</v>
      </c>
      <c r="K41" s="356">
        <v>18044</v>
      </c>
      <c r="L41" s="356">
        <v>17334</v>
      </c>
      <c r="M41" s="357">
        <v>16741</v>
      </c>
    </row>
    <row r="42" spans="2:13" ht="27.75" customHeight="1" x14ac:dyDescent="0.2">
      <c r="B42" s="1222"/>
      <c r="C42" s="1223"/>
      <c r="D42" s="106"/>
      <c r="E42" s="1226" t="s">
        <v>32</v>
      </c>
      <c r="F42" s="1226"/>
      <c r="G42" s="1226"/>
      <c r="H42" s="1227"/>
      <c r="I42" s="358">
        <v>97</v>
      </c>
      <c r="J42" s="359">
        <v>60</v>
      </c>
      <c r="K42" s="359">
        <v>80</v>
      </c>
      <c r="L42" s="359">
        <v>43</v>
      </c>
      <c r="M42" s="360">
        <v>29</v>
      </c>
    </row>
    <row r="43" spans="2:13" ht="27.75" customHeight="1" x14ac:dyDescent="0.2">
      <c r="B43" s="1222"/>
      <c r="C43" s="1223"/>
      <c r="D43" s="106"/>
      <c r="E43" s="1226" t="s">
        <v>33</v>
      </c>
      <c r="F43" s="1226"/>
      <c r="G43" s="1226"/>
      <c r="H43" s="1227"/>
      <c r="I43" s="358">
        <v>12697</v>
      </c>
      <c r="J43" s="359">
        <v>11766</v>
      </c>
      <c r="K43" s="359">
        <v>10965</v>
      </c>
      <c r="L43" s="359">
        <v>9911</v>
      </c>
      <c r="M43" s="360">
        <v>9533</v>
      </c>
    </row>
    <row r="44" spans="2:13" ht="27.75" customHeight="1" x14ac:dyDescent="0.2">
      <c r="B44" s="1222"/>
      <c r="C44" s="1223"/>
      <c r="D44" s="106"/>
      <c r="E44" s="1226" t="s">
        <v>34</v>
      </c>
      <c r="F44" s="1226"/>
      <c r="G44" s="1226"/>
      <c r="H44" s="1227"/>
      <c r="I44" s="358" t="s">
        <v>487</v>
      </c>
      <c r="J44" s="359">
        <v>72</v>
      </c>
      <c r="K44" s="359">
        <v>63</v>
      </c>
      <c r="L44" s="359">
        <v>53</v>
      </c>
      <c r="M44" s="360">
        <v>44</v>
      </c>
    </row>
    <row r="45" spans="2:13" ht="27.75" customHeight="1" x14ac:dyDescent="0.2">
      <c r="B45" s="1222"/>
      <c r="C45" s="1223"/>
      <c r="D45" s="106"/>
      <c r="E45" s="1226" t="s">
        <v>35</v>
      </c>
      <c r="F45" s="1226"/>
      <c r="G45" s="1226"/>
      <c r="H45" s="1227"/>
      <c r="I45" s="358">
        <v>2883</v>
      </c>
      <c r="J45" s="359">
        <v>2821</v>
      </c>
      <c r="K45" s="359">
        <v>2825</v>
      </c>
      <c r="L45" s="359">
        <v>2775</v>
      </c>
      <c r="M45" s="360">
        <v>2807</v>
      </c>
    </row>
    <row r="46" spans="2:13" ht="27.75" customHeight="1" x14ac:dyDescent="0.2">
      <c r="B46" s="1222"/>
      <c r="C46" s="1223"/>
      <c r="D46" s="107"/>
      <c r="E46" s="1226" t="s">
        <v>36</v>
      </c>
      <c r="F46" s="1226"/>
      <c r="G46" s="1226"/>
      <c r="H46" s="1227"/>
      <c r="I46" s="358">
        <v>3</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6946</v>
      </c>
      <c r="J50" s="359">
        <v>6829</v>
      </c>
      <c r="K50" s="359">
        <v>7690</v>
      </c>
      <c r="L50" s="359">
        <v>8240</v>
      </c>
      <c r="M50" s="360">
        <v>8191</v>
      </c>
    </row>
    <row r="51" spans="2:13" ht="27.75" customHeight="1" x14ac:dyDescent="0.2">
      <c r="B51" s="1222"/>
      <c r="C51" s="1223"/>
      <c r="D51" s="106"/>
      <c r="E51" s="1226" t="s">
        <v>42</v>
      </c>
      <c r="F51" s="1226"/>
      <c r="G51" s="1226"/>
      <c r="H51" s="1227"/>
      <c r="I51" s="358">
        <v>3830</v>
      </c>
      <c r="J51" s="359">
        <v>3887</v>
      </c>
      <c r="K51" s="359">
        <v>3683</v>
      </c>
      <c r="L51" s="359">
        <v>3704</v>
      </c>
      <c r="M51" s="360">
        <v>3873</v>
      </c>
    </row>
    <row r="52" spans="2:13" ht="27.75" customHeight="1" x14ac:dyDescent="0.2">
      <c r="B52" s="1224"/>
      <c r="C52" s="1225"/>
      <c r="D52" s="106"/>
      <c r="E52" s="1226" t="s">
        <v>43</v>
      </c>
      <c r="F52" s="1226"/>
      <c r="G52" s="1226"/>
      <c r="H52" s="1227"/>
      <c r="I52" s="358">
        <v>22456</v>
      </c>
      <c r="J52" s="359">
        <v>22342</v>
      </c>
      <c r="K52" s="359">
        <v>21620</v>
      </c>
      <c r="L52" s="359">
        <v>21133</v>
      </c>
      <c r="M52" s="360">
        <v>20387</v>
      </c>
    </row>
    <row r="53" spans="2:13" ht="27.75" customHeight="1" thickBot="1" x14ac:dyDescent="0.25">
      <c r="B53" s="1228" t="s">
        <v>19</v>
      </c>
      <c r="C53" s="1229"/>
      <c r="D53" s="110"/>
      <c r="E53" s="1230" t="s">
        <v>44</v>
      </c>
      <c r="F53" s="1230"/>
      <c r="G53" s="1230"/>
      <c r="H53" s="1231"/>
      <c r="I53" s="361">
        <v>713</v>
      </c>
      <c r="J53" s="362">
        <v>100</v>
      </c>
      <c r="K53" s="362">
        <v>-1018</v>
      </c>
      <c r="L53" s="362">
        <v>-2960</v>
      </c>
      <c r="M53" s="363">
        <v>-3299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9AEgnkCYcsT27f/aeIOEWsPdGt/a1U5lrS0SwyXIuApVe3ojmNkm1nlCFrvnKSjoKEmGImOuGMqlWjaSMwbUTA==" saltValue="zvQ2A9ZI5fi4pB1x0T4/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2028</v>
      </c>
      <c r="G55" s="122">
        <v>2028</v>
      </c>
      <c r="H55" s="123">
        <v>2029</v>
      </c>
    </row>
    <row r="56" spans="2:8" ht="52.5" customHeight="1" x14ac:dyDescent="0.2">
      <c r="B56" s="124"/>
      <c r="C56" s="1249" t="s">
        <v>47</v>
      </c>
      <c r="D56" s="1249"/>
      <c r="E56" s="1250"/>
      <c r="F56" s="125">
        <v>1626</v>
      </c>
      <c r="G56" s="125">
        <v>1726</v>
      </c>
      <c r="H56" s="126">
        <v>1819</v>
      </c>
    </row>
    <row r="57" spans="2:8" ht="53.25" customHeight="1" x14ac:dyDescent="0.2">
      <c r="B57" s="124"/>
      <c r="C57" s="1251" t="s">
        <v>48</v>
      </c>
      <c r="D57" s="1251"/>
      <c r="E57" s="1252"/>
      <c r="F57" s="127">
        <v>2533</v>
      </c>
      <c r="G57" s="127">
        <v>2624</v>
      </c>
      <c r="H57" s="128">
        <v>2586</v>
      </c>
    </row>
    <row r="58" spans="2:8" ht="45.75" customHeight="1" x14ac:dyDescent="0.2">
      <c r="B58" s="129"/>
      <c r="C58" s="1239" t="s">
        <v>558</v>
      </c>
      <c r="D58" s="1240"/>
      <c r="E58" s="1241"/>
      <c r="F58" s="130">
        <v>757</v>
      </c>
      <c r="G58" s="130">
        <v>839</v>
      </c>
      <c r="H58" s="131">
        <v>839</v>
      </c>
    </row>
    <row r="59" spans="2:8" ht="45.75" customHeight="1" x14ac:dyDescent="0.2">
      <c r="B59" s="129"/>
      <c r="C59" s="1239" t="s">
        <v>559</v>
      </c>
      <c r="D59" s="1240"/>
      <c r="E59" s="1241"/>
      <c r="F59" s="130">
        <v>552</v>
      </c>
      <c r="G59" s="130">
        <v>552</v>
      </c>
      <c r="H59" s="131">
        <v>552</v>
      </c>
    </row>
    <row r="60" spans="2:8" ht="45.75" customHeight="1" x14ac:dyDescent="0.2">
      <c r="B60" s="129"/>
      <c r="C60" s="1239" t="s">
        <v>560</v>
      </c>
      <c r="D60" s="1240"/>
      <c r="E60" s="1241"/>
      <c r="F60" s="130">
        <v>280</v>
      </c>
      <c r="G60" s="130">
        <v>280</v>
      </c>
      <c r="H60" s="131">
        <v>279</v>
      </c>
    </row>
    <row r="61" spans="2:8" ht="45.75" customHeight="1" x14ac:dyDescent="0.2">
      <c r="B61" s="129"/>
      <c r="C61" s="1239" t="s">
        <v>561</v>
      </c>
      <c r="D61" s="1240"/>
      <c r="E61" s="1241"/>
      <c r="F61" s="130">
        <v>227</v>
      </c>
      <c r="G61" s="130">
        <v>227</v>
      </c>
      <c r="H61" s="131">
        <v>228</v>
      </c>
    </row>
    <row r="62" spans="2:8" ht="45.75" customHeight="1" thickBot="1" x14ac:dyDescent="0.25">
      <c r="B62" s="132"/>
      <c r="C62" s="1242" t="s">
        <v>562</v>
      </c>
      <c r="D62" s="1243"/>
      <c r="E62" s="1244"/>
      <c r="F62" s="133">
        <v>191</v>
      </c>
      <c r="G62" s="133">
        <v>191</v>
      </c>
      <c r="H62" s="134">
        <v>179</v>
      </c>
    </row>
    <row r="63" spans="2:8" ht="52.5" customHeight="1" thickBot="1" x14ac:dyDescent="0.25">
      <c r="B63" s="135"/>
      <c r="C63" s="1245" t="s">
        <v>49</v>
      </c>
      <c r="D63" s="1245"/>
      <c r="E63" s="1246"/>
      <c r="F63" s="136">
        <v>6187</v>
      </c>
      <c r="G63" s="136">
        <v>6379</v>
      </c>
      <c r="H63" s="137">
        <v>6434</v>
      </c>
    </row>
    <row r="64" spans="2:8" ht="13.2" x14ac:dyDescent="0.2"/>
  </sheetData>
  <sheetProtection algorithmName="SHA-512" hashValue="IrwWKsMSXobGVQuFxknFbQyS61PlVBzz4c9GFEjpqeH6LEB/dPZ4RMar8mMKFs7j1+C4UKRHqri/G7WTz715yQ==" saltValue="kuVaEKdI1qPGA6dOSezL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85EC-A978-4431-B39B-4A9B2FDC3CB5}">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572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565</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526</v>
      </c>
      <c r="BQ50" s="1257"/>
      <c r="BR50" s="1257"/>
      <c r="BS50" s="1257"/>
      <c r="BT50" s="1257"/>
      <c r="BU50" s="1257"/>
      <c r="BV50" s="1257"/>
      <c r="BW50" s="1257"/>
      <c r="BX50" s="1257" t="s">
        <v>527</v>
      </c>
      <c r="BY50" s="1257"/>
      <c r="BZ50" s="1257"/>
      <c r="CA50" s="1257"/>
      <c r="CB50" s="1257"/>
      <c r="CC50" s="1257"/>
      <c r="CD50" s="1257"/>
      <c r="CE50" s="1257"/>
      <c r="CF50" s="1257" t="s">
        <v>528</v>
      </c>
      <c r="CG50" s="1257"/>
      <c r="CH50" s="1257"/>
      <c r="CI50" s="1257"/>
      <c r="CJ50" s="1257"/>
      <c r="CK50" s="1257"/>
      <c r="CL50" s="1257"/>
      <c r="CM50" s="1257"/>
      <c r="CN50" s="1257" t="s">
        <v>529</v>
      </c>
      <c r="CO50" s="1257"/>
      <c r="CP50" s="1257"/>
      <c r="CQ50" s="1257"/>
      <c r="CR50" s="1257"/>
      <c r="CS50" s="1257"/>
      <c r="CT50" s="1257"/>
      <c r="CU50" s="1257"/>
      <c r="CV50" s="1257" t="s">
        <v>530</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566</v>
      </c>
      <c r="AO51" s="1259"/>
      <c r="AP51" s="1259"/>
      <c r="AQ51" s="1259"/>
      <c r="AR51" s="1259"/>
      <c r="AS51" s="1259"/>
      <c r="AT51" s="1259"/>
      <c r="AU51" s="1259"/>
      <c r="AV51" s="1259"/>
      <c r="AW51" s="1259"/>
      <c r="AX51" s="1259"/>
      <c r="AY51" s="1259"/>
      <c r="AZ51" s="1259"/>
      <c r="BA51" s="1259"/>
      <c r="BB51" s="1259" t="s">
        <v>567</v>
      </c>
      <c r="BC51" s="1259"/>
      <c r="BD51" s="1259"/>
      <c r="BE51" s="1259"/>
      <c r="BF51" s="1259"/>
      <c r="BG51" s="1259"/>
      <c r="BH51" s="1259"/>
      <c r="BI51" s="1259"/>
      <c r="BJ51" s="1259"/>
      <c r="BK51" s="1259"/>
      <c r="BL51" s="1259"/>
      <c r="BM51" s="1259"/>
      <c r="BN51" s="1259"/>
      <c r="BO51" s="1259"/>
      <c r="BP51" s="1258">
        <v>6.8</v>
      </c>
      <c r="BQ51" s="1258"/>
      <c r="BR51" s="1258"/>
      <c r="BS51" s="1258"/>
      <c r="BT51" s="1258"/>
      <c r="BU51" s="1258"/>
      <c r="BV51" s="1258"/>
      <c r="BW51" s="1258"/>
      <c r="BX51" s="1258">
        <v>0.9</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568</v>
      </c>
      <c r="BC53" s="1259"/>
      <c r="BD53" s="1259"/>
      <c r="BE53" s="1259"/>
      <c r="BF53" s="1259"/>
      <c r="BG53" s="1259"/>
      <c r="BH53" s="1259"/>
      <c r="BI53" s="1259"/>
      <c r="BJ53" s="1259"/>
      <c r="BK53" s="1259"/>
      <c r="BL53" s="1259"/>
      <c r="BM53" s="1259"/>
      <c r="BN53" s="1259"/>
      <c r="BO53" s="1259"/>
      <c r="BP53" s="1258">
        <v>59.5</v>
      </c>
      <c r="BQ53" s="1258"/>
      <c r="BR53" s="1258"/>
      <c r="BS53" s="1258"/>
      <c r="BT53" s="1258"/>
      <c r="BU53" s="1258"/>
      <c r="BV53" s="1258"/>
      <c r="BW53" s="1258"/>
      <c r="BX53" s="1258">
        <v>60.9</v>
      </c>
      <c r="BY53" s="1258"/>
      <c r="BZ53" s="1258"/>
      <c r="CA53" s="1258"/>
      <c r="CB53" s="1258"/>
      <c r="CC53" s="1258"/>
      <c r="CD53" s="1258"/>
      <c r="CE53" s="1258"/>
      <c r="CF53" s="1258">
        <v>62.6</v>
      </c>
      <c r="CG53" s="1258"/>
      <c r="CH53" s="1258"/>
      <c r="CI53" s="1258"/>
      <c r="CJ53" s="1258"/>
      <c r="CK53" s="1258"/>
      <c r="CL53" s="1258"/>
      <c r="CM53" s="1258"/>
      <c r="CN53" s="1258">
        <v>64.400000000000006</v>
      </c>
      <c r="CO53" s="1258"/>
      <c r="CP53" s="1258"/>
      <c r="CQ53" s="1258"/>
      <c r="CR53" s="1258"/>
      <c r="CS53" s="1258"/>
      <c r="CT53" s="1258"/>
      <c r="CU53" s="1258"/>
      <c r="CV53" s="1258">
        <v>65.5</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569</v>
      </c>
      <c r="AO55" s="1257"/>
      <c r="AP55" s="1257"/>
      <c r="AQ55" s="1257"/>
      <c r="AR55" s="1257"/>
      <c r="AS55" s="1257"/>
      <c r="AT55" s="1257"/>
      <c r="AU55" s="1257"/>
      <c r="AV55" s="1257"/>
      <c r="AW55" s="1257"/>
      <c r="AX55" s="1257"/>
      <c r="AY55" s="1257"/>
      <c r="AZ55" s="1257"/>
      <c r="BA55" s="1257"/>
      <c r="BB55" s="1259" t="s">
        <v>567</v>
      </c>
      <c r="BC55" s="1259"/>
      <c r="BD55" s="1259"/>
      <c r="BE55" s="1259"/>
      <c r="BF55" s="1259"/>
      <c r="BG55" s="1259"/>
      <c r="BH55" s="1259"/>
      <c r="BI55" s="1259"/>
      <c r="BJ55" s="1259"/>
      <c r="BK55" s="1259"/>
      <c r="BL55" s="1259"/>
      <c r="BM55" s="1259"/>
      <c r="BN55" s="1259"/>
      <c r="BO55" s="1259"/>
      <c r="BP55" s="1258">
        <v>22.7</v>
      </c>
      <c r="BQ55" s="1258"/>
      <c r="BR55" s="1258"/>
      <c r="BS55" s="1258"/>
      <c r="BT55" s="1258"/>
      <c r="BU55" s="1258"/>
      <c r="BV55" s="1258"/>
      <c r="BW55" s="1258"/>
      <c r="BX55" s="1258">
        <v>27.8</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568</v>
      </c>
      <c r="BC57" s="1259"/>
      <c r="BD57" s="1259"/>
      <c r="BE57" s="1259"/>
      <c r="BF57" s="1259"/>
      <c r="BG57" s="1259"/>
      <c r="BH57" s="1259"/>
      <c r="BI57" s="1259"/>
      <c r="BJ57" s="1259"/>
      <c r="BK57" s="1259"/>
      <c r="BL57" s="1259"/>
      <c r="BM57" s="1259"/>
      <c r="BN57" s="1259"/>
      <c r="BO57" s="1259"/>
      <c r="BP57" s="1258">
        <v>60.6</v>
      </c>
      <c r="BQ57" s="1258"/>
      <c r="BR57" s="1258"/>
      <c r="BS57" s="1258"/>
      <c r="BT57" s="1258"/>
      <c r="BU57" s="1258"/>
      <c r="BV57" s="1258"/>
      <c r="BW57" s="1258"/>
      <c r="BX57" s="1258">
        <v>62</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570</v>
      </c>
    </row>
    <row r="64" spans="1:109" ht="13.2"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t="s">
        <v>573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565</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526</v>
      </c>
      <c r="BQ72" s="1257"/>
      <c r="BR72" s="1257"/>
      <c r="BS72" s="1257"/>
      <c r="BT72" s="1257"/>
      <c r="BU72" s="1257"/>
      <c r="BV72" s="1257"/>
      <c r="BW72" s="1257"/>
      <c r="BX72" s="1257" t="s">
        <v>527</v>
      </c>
      <c r="BY72" s="1257"/>
      <c r="BZ72" s="1257"/>
      <c r="CA72" s="1257"/>
      <c r="CB72" s="1257"/>
      <c r="CC72" s="1257"/>
      <c r="CD72" s="1257"/>
      <c r="CE72" s="1257"/>
      <c r="CF72" s="1257" t="s">
        <v>528</v>
      </c>
      <c r="CG72" s="1257"/>
      <c r="CH72" s="1257"/>
      <c r="CI72" s="1257"/>
      <c r="CJ72" s="1257"/>
      <c r="CK72" s="1257"/>
      <c r="CL72" s="1257"/>
      <c r="CM72" s="1257"/>
      <c r="CN72" s="1257" t="s">
        <v>529</v>
      </c>
      <c r="CO72" s="1257"/>
      <c r="CP72" s="1257"/>
      <c r="CQ72" s="1257"/>
      <c r="CR72" s="1257"/>
      <c r="CS72" s="1257"/>
      <c r="CT72" s="1257"/>
      <c r="CU72" s="1257"/>
      <c r="CV72" s="1257" t="s">
        <v>530</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566</v>
      </c>
      <c r="AO73" s="1259"/>
      <c r="AP73" s="1259"/>
      <c r="AQ73" s="1259"/>
      <c r="AR73" s="1259"/>
      <c r="AS73" s="1259"/>
      <c r="AT73" s="1259"/>
      <c r="AU73" s="1259"/>
      <c r="AV73" s="1259"/>
      <c r="AW73" s="1259"/>
      <c r="AX73" s="1259"/>
      <c r="AY73" s="1259"/>
      <c r="AZ73" s="1259"/>
      <c r="BA73" s="1259"/>
      <c r="BB73" s="1259" t="s">
        <v>567</v>
      </c>
      <c r="BC73" s="1259"/>
      <c r="BD73" s="1259"/>
      <c r="BE73" s="1259"/>
      <c r="BF73" s="1259"/>
      <c r="BG73" s="1259"/>
      <c r="BH73" s="1259"/>
      <c r="BI73" s="1259"/>
      <c r="BJ73" s="1259"/>
      <c r="BK73" s="1259"/>
      <c r="BL73" s="1259"/>
      <c r="BM73" s="1259"/>
      <c r="BN73" s="1259"/>
      <c r="BO73" s="1259"/>
      <c r="BP73" s="1258">
        <v>6.8</v>
      </c>
      <c r="BQ73" s="1258"/>
      <c r="BR73" s="1258"/>
      <c r="BS73" s="1258"/>
      <c r="BT73" s="1258"/>
      <c r="BU73" s="1258"/>
      <c r="BV73" s="1258"/>
      <c r="BW73" s="1258"/>
      <c r="BX73" s="1258">
        <v>0.9</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571</v>
      </c>
      <c r="BC75" s="1259"/>
      <c r="BD75" s="1259"/>
      <c r="BE75" s="1259"/>
      <c r="BF75" s="1259"/>
      <c r="BG75" s="1259"/>
      <c r="BH75" s="1259"/>
      <c r="BI75" s="1259"/>
      <c r="BJ75" s="1259"/>
      <c r="BK75" s="1259"/>
      <c r="BL75" s="1259"/>
      <c r="BM75" s="1259"/>
      <c r="BN75" s="1259"/>
      <c r="BO75" s="1259"/>
      <c r="BP75" s="1258">
        <v>3.9</v>
      </c>
      <c r="BQ75" s="1258"/>
      <c r="BR75" s="1258"/>
      <c r="BS75" s="1258"/>
      <c r="BT75" s="1258"/>
      <c r="BU75" s="1258"/>
      <c r="BV75" s="1258"/>
      <c r="BW75" s="1258"/>
      <c r="BX75" s="1258">
        <v>3.8</v>
      </c>
      <c r="BY75" s="1258"/>
      <c r="BZ75" s="1258"/>
      <c r="CA75" s="1258"/>
      <c r="CB75" s="1258"/>
      <c r="CC75" s="1258"/>
      <c r="CD75" s="1258"/>
      <c r="CE75" s="1258"/>
      <c r="CF75" s="1258">
        <v>3.9</v>
      </c>
      <c r="CG75" s="1258"/>
      <c r="CH75" s="1258"/>
      <c r="CI75" s="1258"/>
      <c r="CJ75" s="1258"/>
      <c r="CK75" s="1258"/>
      <c r="CL75" s="1258"/>
      <c r="CM75" s="1258"/>
      <c r="CN75" s="1258">
        <v>4</v>
      </c>
      <c r="CO75" s="1258"/>
      <c r="CP75" s="1258"/>
      <c r="CQ75" s="1258"/>
      <c r="CR75" s="1258"/>
      <c r="CS75" s="1258"/>
      <c r="CT75" s="1258"/>
      <c r="CU75" s="1258"/>
      <c r="CV75" s="1258">
        <v>4.2</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569</v>
      </c>
      <c r="AO77" s="1257"/>
      <c r="AP77" s="1257"/>
      <c r="AQ77" s="1257"/>
      <c r="AR77" s="1257"/>
      <c r="AS77" s="1257"/>
      <c r="AT77" s="1257"/>
      <c r="AU77" s="1257"/>
      <c r="AV77" s="1257"/>
      <c r="AW77" s="1257"/>
      <c r="AX77" s="1257"/>
      <c r="AY77" s="1257"/>
      <c r="AZ77" s="1257"/>
      <c r="BA77" s="1257"/>
      <c r="BB77" s="1259" t="s">
        <v>567</v>
      </c>
      <c r="BC77" s="1259"/>
      <c r="BD77" s="1259"/>
      <c r="BE77" s="1259"/>
      <c r="BF77" s="1259"/>
      <c r="BG77" s="1259"/>
      <c r="BH77" s="1259"/>
      <c r="BI77" s="1259"/>
      <c r="BJ77" s="1259"/>
      <c r="BK77" s="1259"/>
      <c r="BL77" s="1259"/>
      <c r="BM77" s="1259"/>
      <c r="BN77" s="1259"/>
      <c r="BO77" s="1259"/>
      <c r="BP77" s="1258">
        <v>22.7</v>
      </c>
      <c r="BQ77" s="1258"/>
      <c r="BR77" s="1258"/>
      <c r="BS77" s="1258"/>
      <c r="BT77" s="1258"/>
      <c r="BU77" s="1258"/>
      <c r="BV77" s="1258"/>
      <c r="BW77" s="1258"/>
      <c r="BX77" s="1258">
        <v>27.8</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571</v>
      </c>
      <c r="BC79" s="1259"/>
      <c r="BD79" s="1259"/>
      <c r="BE79" s="1259"/>
      <c r="BF79" s="1259"/>
      <c r="BG79" s="1259"/>
      <c r="BH79" s="1259"/>
      <c r="BI79" s="1259"/>
      <c r="BJ79" s="1259"/>
      <c r="BK79" s="1259"/>
      <c r="BL79" s="1259"/>
      <c r="BM79" s="1259"/>
      <c r="BN79" s="1259"/>
      <c r="BO79" s="1259"/>
      <c r="BP79" s="1258">
        <v>7.7</v>
      </c>
      <c r="BQ79" s="1258"/>
      <c r="BR79" s="1258"/>
      <c r="BS79" s="1258"/>
      <c r="BT79" s="1258"/>
      <c r="BU79" s="1258"/>
      <c r="BV79" s="1258"/>
      <c r="BW79" s="1258"/>
      <c r="BX79" s="1258">
        <v>7.5</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r43cord/wypqLm/kXJxvI8V0+mbPJ6DwTfUUvS3CLRxMDA/OOkxq3YhpLPOWqLHc7+pgQtC2uIfVFu027V10GA==" saltValue="AgL+ZPgylc/aAymp/rGA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4976D-34D1-4BB1-9D79-41128A156FE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0XMQO/vOhwfkOLotF9suv5UGtkalCANZ7YNjHpz7a7axUpgQxYa4bTDOmHbaBegwtGX4eGo7fUMS/dl6M6WFZw==" saltValue="NliBDzCamTu8S8HN3Hzn0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717A5-1327-42D3-8E83-2CC0510A34E8}">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RCXb34fpSDh7BR6B/WALKUulUSzfmcII3kal2vkqy9h37Hm9xoa+eAv9QNFOM6kRkjHFXdc+syRNYawLGFD3hw==" saltValue="oiOAhY6NAw6JKA5ApCjY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38976</v>
      </c>
      <c r="E3" s="156"/>
      <c r="F3" s="157">
        <v>70166</v>
      </c>
      <c r="G3" s="158"/>
      <c r="H3" s="159"/>
    </row>
    <row r="4" spans="1:8" x14ac:dyDescent="0.2">
      <c r="A4" s="160"/>
      <c r="B4" s="161"/>
      <c r="C4" s="162"/>
      <c r="D4" s="163">
        <v>29712</v>
      </c>
      <c r="E4" s="164"/>
      <c r="F4" s="165">
        <v>36115</v>
      </c>
      <c r="G4" s="166"/>
      <c r="H4" s="167"/>
    </row>
    <row r="5" spans="1:8" x14ac:dyDescent="0.2">
      <c r="A5" s="148" t="s">
        <v>520</v>
      </c>
      <c r="B5" s="153"/>
      <c r="C5" s="154"/>
      <c r="D5" s="155">
        <v>35537</v>
      </c>
      <c r="E5" s="156"/>
      <c r="F5" s="157">
        <v>70329</v>
      </c>
      <c r="G5" s="158"/>
      <c r="H5" s="159"/>
    </row>
    <row r="6" spans="1:8" x14ac:dyDescent="0.2">
      <c r="A6" s="160"/>
      <c r="B6" s="161"/>
      <c r="C6" s="162"/>
      <c r="D6" s="163">
        <v>22848</v>
      </c>
      <c r="E6" s="164"/>
      <c r="F6" s="165">
        <v>39403</v>
      </c>
      <c r="G6" s="166"/>
      <c r="H6" s="167"/>
    </row>
    <row r="7" spans="1:8" x14ac:dyDescent="0.2">
      <c r="A7" s="148" t="s">
        <v>521</v>
      </c>
      <c r="B7" s="153"/>
      <c r="C7" s="154"/>
      <c r="D7" s="155">
        <v>44064</v>
      </c>
      <c r="E7" s="156"/>
      <c r="F7" s="157">
        <v>45945</v>
      </c>
      <c r="G7" s="158"/>
      <c r="H7" s="159"/>
    </row>
    <row r="8" spans="1:8" x14ac:dyDescent="0.2">
      <c r="A8" s="160"/>
      <c r="B8" s="161"/>
      <c r="C8" s="162"/>
      <c r="D8" s="163">
        <v>17301</v>
      </c>
      <c r="E8" s="164"/>
      <c r="F8" s="165">
        <v>25180</v>
      </c>
      <c r="G8" s="166"/>
      <c r="H8" s="167"/>
    </row>
    <row r="9" spans="1:8" x14ac:dyDescent="0.2">
      <c r="A9" s="148" t="s">
        <v>522</v>
      </c>
      <c r="B9" s="153"/>
      <c r="C9" s="154"/>
      <c r="D9" s="155">
        <v>42373</v>
      </c>
      <c r="E9" s="156"/>
      <c r="F9" s="157">
        <v>44475</v>
      </c>
      <c r="G9" s="158"/>
      <c r="H9" s="159"/>
    </row>
    <row r="10" spans="1:8" x14ac:dyDescent="0.2">
      <c r="A10" s="160"/>
      <c r="B10" s="161"/>
      <c r="C10" s="162"/>
      <c r="D10" s="163">
        <v>14317</v>
      </c>
      <c r="E10" s="164"/>
      <c r="F10" s="165">
        <v>24780</v>
      </c>
      <c r="G10" s="166"/>
      <c r="H10" s="167"/>
    </row>
    <row r="11" spans="1:8" x14ac:dyDescent="0.2">
      <c r="A11" s="148" t="s">
        <v>523</v>
      </c>
      <c r="B11" s="153"/>
      <c r="C11" s="154"/>
      <c r="D11" s="155">
        <v>43072</v>
      </c>
      <c r="E11" s="156"/>
      <c r="F11" s="157">
        <v>45982</v>
      </c>
      <c r="G11" s="158"/>
      <c r="H11" s="159"/>
    </row>
    <row r="12" spans="1:8" x14ac:dyDescent="0.2">
      <c r="A12" s="160"/>
      <c r="B12" s="161"/>
      <c r="C12" s="168"/>
      <c r="D12" s="163">
        <v>21172</v>
      </c>
      <c r="E12" s="164"/>
      <c r="F12" s="165">
        <v>25583</v>
      </c>
      <c r="G12" s="166"/>
      <c r="H12" s="167"/>
    </row>
    <row r="13" spans="1:8" x14ac:dyDescent="0.2">
      <c r="A13" s="148"/>
      <c r="B13" s="153"/>
      <c r="C13" s="169"/>
      <c r="D13" s="170">
        <v>40804</v>
      </c>
      <c r="E13" s="171"/>
      <c r="F13" s="172">
        <v>55379</v>
      </c>
      <c r="G13" s="173"/>
      <c r="H13" s="159"/>
    </row>
    <row r="14" spans="1:8" x14ac:dyDescent="0.2">
      <c r="A14" s="160"/>
      <c r="B14" s="161"/>
      <c r="C14" s="162"/>
      <c r="D14" s="163">
        <v>21070</v>
      </c>
      <c r="E14" s="164"/>
      <c r="F14" s="165">
        <v>30212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6.09</v>
      </c>
      <c r="C19" s="174">
        <f>ROUND(VALUE(SUBSTITUTE(実質収支比率等に係る経年分析!G$48,"▲","-")),2)</f>
        <v>5.72</v>
      </c>
      <c r="D19" s="174">
        <f>ROUND(VALUE(SUBSTITUTE(実質収支比率等に係る経年分析!H$48,"▲","-")),2)</f>
        <v>10.46</v>
      </c>
      <c r="E19" s="174">
        <f>ROUND(VALUE(SUBSTITUTE(実質収支比率等に係る経年分析!I$48,"▲","-")),2)</f>
        <v>10.26</v>
      </c>
      <c r="F19" s="174">
        <f>ROUND(VALUE(SUBSTITUTE(実質収支比率等に係る経年分析!J$48,"▲","-")),2)</f>
        <v>7.82</v>
      </c>
    </row>
    <row r="20" spans="1:11" x14ac:dyDescent="0.2">
      <c r="A20" s="174" t="s">
        <v>53</v>
      </c>
      <c r="B20" s="174">
        <f>ROUND(VALUE(SUBSTITUTE(実質収支比率等に係る経年分析!F$47,"▲","-")),2)</f>
        <v>16.579999999999998</v>
      </c>
      <c r="C20" s="174">
        <f>ROUND(VALUE(SUBSTITUTE(実質収支比率等に係る経年分析!G$47,"▲","-")),2)</f>
        <v>15.98</v>
      </c>
      <c r="D20" s="174">
        <f>ROUND(VALUE(SUBSTITUTE(実質収支比率等に係る経年分析!H$47,"▲","-")),2)</f>
        <v>15.08</v>
      </c>
      <c r="E20" s="174">
        <f>ROUND(VALUE(SUBSTITUTE(実質収支比率等に係る経年分析!I$47,"▲","-")),2)</f>
        <v>15.36</v>
      </c>
      <c r="F20" s="174">
        <f>ROUND(VALUE(SUBSTITUTE(実質収支比率等に係る経年分析!J$47,"▲","-")),2)</f>
        <v>15.09</v>
      </c>
    </row>
    <row r="21" spans="1:11" x14ac:dyDescent="0.2">
      <c r="A21" s="174" t="s">
        <v>54</v>
      </c>
      <c r="B21" s="174">
        <f>IF(ISNUMBER(VALUE(SUBSTITUTE(実質収支比率等に係る経年分析!F$49,"▲","-"))),ROUND(VALUE(SUBSTITUTE(実質収支比率等に係る経年分析!F$49,"▲","-")),2),NA())</f>
        <v>-0.4</v>
      </c>
      <c r="C21" s="174">
        <f>IF(ISNUMBER(VALUE(SUBSTITUTE(実質収支比率等に係る経年分析!G$49,"▲","-"))),ROUND(VALUE(SUBSTITUTE(実質収支比率等に係る経年分析!G$49,"▲","-")),2),NA())</f>
        <v>-0.15</v>
      </c>
      <c r="D21" s="174">
        <f>IF(ISNUMBER(VALUE(SUBSTITUTE(実質収支比率等に係る経年分析!H$49,"▲","-"))),ROUND(VALUE(SUBSTITUTE(実質収支比率等に係る経年分析!H$49,"▲","-")),2),NA())</f>
        <v>5.07</v>
      </c>
      <c r="E21" s="174">
        <f>IF(ISNUMBER(VALUE(SUBSTITUTE(実質収支比率等に係る経年分析!I$49,"▲","-"))),ROUND(VALUE(SUBSTITUTE(実質収支比率等に係る経年分析!I$49,"▲","-")),2),NA())</f>
        <v>-0.39</v>
      </c>
      <c r="F21" s="174">
        <f>IF(ISNUMBER(VALUE(SUBSTITUTE(実質収支比率等に係る経年分析!J$49,"▲","-"))),ROUND(VALUE(SUBSTITUTE(実質収支比率等に係る経年分析!J$49,"▲","-")),2),NA())</f>
        <v>-2.25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那珂地方公平委員会特別会計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公園墓地事業特別会計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0.55000000000000004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4.6900000000000004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10.220000000000001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19.059999999999999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2223</v>
      </c>
      <c r="E42" s="176"/>
      <c r="F42" s="176"/>
      <c r="G42" s="176">
        <f>'実質公債費比率（分子）の構造'!L$52</f>
        <v>2256</v>
      </c>
      <c r="H42" s="176"/>
      <c r="I42" s="176"/>
      <c r="J42" s="176">
        <f>'実質公債費比率（分子）の構造'!M$52</f>
        <v>2261</v>
      </c>
      <c r="K42" s="176"/>
      <c r="L42" s="176"/>
      <c r="M42" s="176">
        <f>'実質公債費比率（分子）の構造'!N$52</f>
        <v>2318</v>
      </c>
      <c r="N42" s="176"/>
      <c r="O42" s="176"/>
      <c r="P42" s="176">
        <f>'実質公債費比率（分子）の構造'!O$52</f>
        <v>2311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831</v>
      </c>
      <c r="C46" s="176"/>
      <c r="D46" s="176"/>
      <c r="E46" s="176">
        <f>'実質公債費比率（分子）の構造'!L$48</f>
        <v>738</v>
      </c>
      <c r="F46" s="176"/>
      <c r="G46" s="176"/>
      <c r="H46" s="176">
        <f>'実質公債費比率（分子）の構造'!M$48</f>
        <v>705</v>
      </c>
      <c r="I46" s="176"/>
      <c r="J46" s="176"/>
      <c r="K46" s="176">
        <f>'実質公債費比率（分子）の構造'!N$48</f>
        <v>729</v>
      </c>
      <c r="L46" s="176"/>
      <c r="M46" s="176"/>
      <c r="N46" s="176">
        <f>'実質公債費比率（分子）の構造'!O$48</f>
        <v>725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1807</v>
      </c>
      <c r="C49" s="176"/>
      <c r="D49" s="176"/>
      <c r="E49" s="176">
        <f>'実質公債費比率（分子）の構造'!L$45</f>
        <v>1916</v>
      </c>
      <c r="F49" s="176"/>
      <c r="G49" s="176"/>
      <c r="H49" s="176">
        <f>'実質公債費比率（分子）の構造'!M$45</f>
        <v>2033</v>
      </c>
      <c r="I49" s="176"/>
      <c r="J49" s="176"/>
      <c r="K49" s="176">
        <f>'実質公債費比率（分子）の構造'!N$45</f>
        <v>2084</v>
      </c>
      <c r="L49" s="176"/>
      <c r="M49" s="176"/>
      <c r="N49" s="176">
        <f>'実質公債費比率（分子）の構造'!O$45</f>
        <v>2067</v>
      </c>
      <c r="O49" s="176"/>
      <c r="P49" s="176"/>
    </row>
    <row r="50" spans="1:16" x14ac:dyDescent="0.2">
      <c r="A50" s="176" t="s">
        <v>67</v>
      </c>
      <c r="B50" s="176" t="e">
        <f>NA()</f>
        <v>#N/A</v>
      </c>
      <c r="C50" s="176">
        <f>IF(ISNUMBER('実質公債費比率（分子）の構造'!K$53),'実質公債費比率（分子）の構造'!K$53,NA())</f>
        <v>415</v>
      </c>
      <c r="D50" s="176" t="e">
        <f>NA()</f>
        <v>#N/A</v>
      </c>
      <c r="E50" s="176" t="e">
        <f>NA()</f>
        <v>#N/A</v>
      </c>
      <c r="F50" s="176">
        <f>IF(ISNUMBER('実質公債費比率（分子）の構造'!L$53),'実質公債費比率（分子）の構造'!L$53,NA())</f>
        <v>398</v>
      </c>
      <c r="G50" s="176" t="e">
        <f>NA()</f>
        <v>#N/A</v>
      </c>
      <c r="H50" s="176" t="e">
        <f>NA()</f>
        <v>#N/A</v>
      </c>
      <c r="I50" s="176">
        <f>IF(ISNUMBER('実質公債費比率（分子）の構造'!M$53),'実質公債費比率（分子）の構造'!M$53,NA())</f>
        <v>477</v>
      </c>
      <c r="J50" s="176" t="e">
        <f>NA()</f>
        <v>#N/A</v>
      </c>
      <c r="K50" s="176" t="e">
        <f>NA()</f>
        <v>#N/A</v>
      </c>
      <c r="L50" s="176">
        <f>IF(ISNUMBER('実質公債費比率（分子）の構造'!N$53),'実質公債費比率（分子）の構造'!N$53,NA())</f>
        <v>495</v>
      </c>
      <c r="M50" s="176" t="e">
        <f>NA()</f>
        <v>#N/A</v>
      </c>
      <c r="N50" s="176" t="e">
        <f>NA()</f>
        <v>#N/A</v>
      </c>
      <c r="O50" s="176">
        <f>IF(ISNUMBER('実質公債費比率（分子）の構造'!O$53),'実質公債費比率（分子）の構造'!O$53,NA())</f>
        <v>481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22456</v>
      </c>
      <c r="E56" s="175"/>
      <c r="F56" s="175"/>
      <c r="G56" s="175">
        <f>'将来負担比率（分子）の構造'!J$52</f>
        <v>22342</v>
      </c>
      <c r="H56" s="175"/>
      <c r="I56" s="175"/>
      <c r="J56" s="175">
        <f>'将来負担比率（分子）の構造'!K$52</f>
        <v>21620</v>
      </c>
      <c r="K56" s="175"/>
      <c r="L56" s="175"/>
      <c r="M56" s="175">
        <f>'将来負担比率（分子）の構造'!L$52</f>
        <v>21133</v>
      </c>
      <c r="N56" s="175"/>
      <c r="O56" s="175"/>
      <c r="P56" s="175">
        <f>'将来負担比率（分子）の構造'!M$52</f>
        <v>20387</v>
      </c>
    </row>
    <row r="57" spans="1:16" x14ac:dyDescent="0.2">
      <c r="A57" s="175" t="s">
        <v>42</v>
      </c>
      <c r="B57" s="175"/>
      <c r="C57" s="175"/>
      <c r="D57" s="175">
        <f>'将来負担比率（分子）の構造'!I$51</f>
        <v>3830</v>
      </c>
      <c r="E57" s="175"/>
      <c r="F57" s="175"/>
      <c r="G57" s="175">
        <f>'将来負担比率（分子）の構造'!J$51</f>
        <v>3887</v>
      </c>
      <c r="H57" s="175"/>
      <c r="I57" s="175"/>
      <c r="J57" s="175">
        <f>'将来負担比率（分子）の構造'!K$51</f>
        <v>3683</v>
      </c>
      <c r="K57" s="175"/>
      <c r="L57" s="175"/>
      <c r="M57" s="175">
        <f>'将来負担比率（分子）の構造'!L$51</f>
        <v>3704</v>
      </c>
      <c r="N57" s="175"/>
      <c r="O57" s="175"/>
      <c r="P57" s="175">
        <f>'将来負担比率（分子）の構造'!M$51</f>
        <v>3873</v>
      </c>
    </row>
    <row r="58" spans="1:16" x14ac:dyDescent="0.2">
      <c r="A58" s="175" t="s">
        <v>41</v>
      </c>
      <c r="B58" s="175"/>
      <c r="C58" s="175"/>
      <c r="D58" s="175">
        <f>'将来負担比率（分子）の構造'!I$50</f>
        <v>6946</v>
      </c>
      <c r="E58" s="175"/>
      <c r="F58" s="175"/>
      <c r="G58" s="175">
        <f>'将来負担比率（分子）の構造'!J$50</f>
        <v>6829</v>
      </c>
      <c r="H58" s="175"/>
      <c r="I58" s="175"/>
      <c r="J58" s="175">
        <f>'将来負担比率（分子）の構造'!K$50</f>
        <v>7690</v>
      </c>
      <c r="K58" s="175"/>
      <c r="L58" s="175"/>
      <c r="M58" s="175">
        <f>'将来負担比率（分子）の構造'!L$50</f>
        <v>8240</v>
      </c>
      <c r="N58" s="175"/>
      <c r="O58" s="175"/>
      <c r="P58" s="175">
        <f>'将来負担比率（分子）の構造'!M$50</f>
        <v>8191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2883</v>
      </c>
      <c r="C62" s="175"/>
      <c r="D62" s="175"/>
      <c r="E62" s="175">
        <f>'将来負担比率（分子）の構造'!J$45</f>
        <v>2821</v>
      </c>
      <c r="F62" s="175"/>
      <c r="G62" s="175"/>
      <c r="H62" s="175">
        <f>'将来負担比率（分子）の構造'!K$45</f>
        <v>2825</v>
      </c>
      <c r="I62" s="175"/>
      <c r="J62" s="175"/>
      <c r="K62" s="175">
        <f>'将来負担比率（分子）の構造'!L$45</f>
        <v>2775</v>
      </c>
      <c r="L62" s="175"/>
      <c r="M62" s="175"/>
      <c r="N62" s="175">
        <f>'将来負担比率（分子）の構造'!M$45</f>
        <v>2807</v>
      </c>
      <c r="O62" s="175"/>
      <c r="P62" s="175"/>
    </row>
    <row r="63" spans="1:16" x14ac:dyDescent="0.2">
      <c r="A63" s="175" t="s">
        <v>34</v>
      </c>
      <c r="B63" s="175" t="str">
        <f>'将来負担比率（分子）の構造'!I$44</f>
        <v>-</v>
      </c>
      <c r="C63" s="175"/>
      <c r="D63" s="175"/>
      <c r="E63" s="175">
        <f>'将来負担比率（分子）の構造'!J$44</f>
        <v>72</v>
      </c>
      <c r="F63" s="175"/>
      <c r="G63" s="175"/>
      <c r="H63" s="175">
        <f>'将来負担比率（分子）の構造'!K$44</f>
        <v>63</v>
      </c>
      <c r="I63" s="175"/>
      <c r="J63" s="175"/>
      <c r="K63" s="175">
        <f>'将来負担比率（分子）の構造'!L$44</f>
        <v>53</v>
      </c>
      <c r="L63" s="175"/>
      <c r="M63" s="175"/>
      <c r="N63" s="175">
        <f>'将来負担比率（分子）の構造'!M$44</f>
        <v>44</v>
      </c>
      <c r="O63" s="175"/>
      <c r="P63" s="175"/>
    </row>
    <row r="64" spans="1:16" x14ac:dyDescent="0.2">
      <c r="A64" s="175" t="s">
        <v>33</v>
      </c>
      <c r="B64" s="175">
        <f>'将来負担比率（分子）の構造'!I$43</f>
        <v>12697</v>
      </c>
      <c r="C64" s="175"/>
      <c r="D64" s="175"/>
      <c r="E64" s="175">
        <f>'将来負担比率（分子）の構造'!J$43</f>
        <v>11766</v>
      </c>
      <c r="F64" s="175"/>
      <c r="G64" s="175"/>
      <c r="H64" s="175">
        <f>'将来負担比率（分子）の構造'!K$43</f>
        <v>10965</v>
      </c>
      <c r="I64" s="175"/>
      <c r="J64" s="175"/>
      <c r="K64" s="175">
        <f>'将来負担比率（分子）の構造'!L$43</f>
        <v>9911</v>
      </c>
      <c r="L64" s="175"/>
      <c r="M64" s="175"/>
      <c r="N64" s="175">
        <f>'将来負担比率（分子）の構造'!M$43</f>
        <v>9533</v>
      </c>
      <c r="O64" s="175"/>
      <c r="P64" s="175"/>
    </row>
    <row r="65" spans="1:16" x14ac:dyDescent="0.2">
      <c r="A65" s="175" t="s">
        <v>32</v>
      </c>
      <c r="B65" s="175">
        <f>'将来負担比率（分子）の構造'!I$42</f>
        <v>97</v>
      </c>
      <c r="C65" s="175"/>
      <c r="D65" s="175"/>
      <c r="E65" s="175">
        <f>'将来負担比率（分子）の構造'!J$42</f>
        <v>60</v>
      </c>
      <c r="F65" s="175"/>
      <c r="G65" s="175"/>
      <c r="H65" s="175">
        <f>'将来負担比率（分子）の構造'!K$42</f>
        <v>80</v>
      </c>
      <c r="I65" s="175"/>
      <c r="J65" s="175"/>
      <c r="K65" s="175">
        <f>'将来負担比率（分子）の構造'!L$42</f>
        <v>43</v>
      </c>
      <c r="L65" s="175"/>
      <c r="M65" s="175"/>
      <c r="N65" s="175">
        <f>'将来負担比率（分子）の構造'!M$42</f>
        <v>29</v>
      </c>
      <c r="O65" s="175"/>
      <c r="P65" s="175"/>
    </row>
    <row r="66" spans="1:16" x14ac:dyDescent="0.2">
      <c r="A66" s="175" t="s">
        <v>31</v>
      </c>
      <c r="B66" s="175">
        <f>'将来負担比率（分子）の構造'!I$41</f>
        <v>18265</v>
      </c>
      <c r="C66" s="175"/>
      <c r="D66" s="175"/>
      <c r="E66" s="175">
        <f>'将来負担比率（分子）の構造'!J$41</f>
        <v>18440</v>
      </c>
      <c r="F66" s="175"/>
      <c r="G66" s="175"/>
      <c r="H66" s="175">
        <f>'将来負担比率（分子）の構造'!K$41</f>
        <v>18044</v>
      </c>
      <c r="I66" s="175"/>
      <c r="J66" s="175"/>
      <c r="K66" s="175">
        <f>'将来負担比率（分子）の構造'!L$41</f>
        <v>17334</v>
      </c>
      <c r="L66" s="175"/>
      <c r="M66" s="175"/>
      <c r="N66" s="175">
        <f>'将来負担比率（分子）の構造'!M$41</f>
        <v>16741</v>
      </c>
      <c r="O66" s="175"/>
      <c r="P66" s="175"/>
    </row>
    <row r="67" spans="1:16" x14ac:dyDescent="0.2">
      <c r="A67" s="175" t="s">
        <v>71</v>
      </c>
      <c r="B67" s="175" t="e">
        <f>NA()</f>
        <v>#N/A</v>
      </c>
      <c r="C67" s="175">
        <f>IF(ISNUMBER('将来負担比率（分子）の構造'!I$53), IF('将来負担比率（分子）の構造'!I$53 &lt; 0, 0, '将来負担比率（分子）の構造'!I$53), NA())</f>
        <v>713</v>
      </c>
      <c r="D67" s="175" t="e">
        <f>NA()</f>
        <v>#N/A</v>
      </c>
      <c r="E67" s="175" t="e">
        <f>NA()</f>
        <v>#N/A</v>
      </c>
      <c r="F67" s="175">
        <f>IF(ISNUMBER('将来負担比率（分子）の構造'!J$53), IF('将来負担比率（分子）の構造'!J$53 &lt; 0, 0, '将来負担比率（分子）の構造'!J$53), NA())</f>
        <v>100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2028</v>
      </c>
      <c r="C72" s="179">
        <f>基金残高に係る経年分析!G55</f>
        <v>2028</v>
      </c>
      <c r="D72" s="179">
        <f>基金残高に係る経年分析!H55</f>
        <v>2029</v>
      </c>
    </row>
    <row r="73" spans="1:16" x14ac:dyDescent="0.2">
      <c r="A73" s="178" t="s">
        <v>74</v>
      </c>
      <c r="B73" s="179">
        <f>基金残高に係る経年分析!F56</f>
        <v>1626</v>
      </c>
      <c r="C73" s="179">
        <f>基金残高に係る経年分析!G56</f>
        <v>1726</v>
      </c>
      <c r="D73" s="179">
        <f>基金残高に係る経年分析!H56</f>
        <v>1819</v>
      </c>
    </row>
    <row r="74" spans="1:16" x14ac:dyDescent="0.2">
      <c r="A74" s="178" t="s">
        <v>75</v>
      </c>
      <c r="B74" s="179">
        <f>基金残高に係る経年分析!F57</f>
        <v>2533</v>
      </c>
      <c r="C74" s="179">
        <f>基金残高に係る経年分析!G57</f>
        <v>2624</v>
      </c>
      <c r="D74" s="179">
        <f>基金残高に係る経年分析!H57</f>
        <v>2586</v>
      </c>
    </row>
  </sheetData>
  <sheetProtection algorithmName="SHA-512" hashValue="Gnuwek8p6BcjV2icfvC7bnp3txL2Bc9S8aFZsKT7xEsu1LMaRjSoWmhKXGl5EGY6Q0OE9bWsqsRBscIicqzmgQ==" saltValue="u2021eQTn3ktNh/QGmU4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7393562</v>
      </c>
      <c r="S5" s="713"/>
      <c r="T5" s="713"/>
      <c r="U5" s="713"/>
      <c r="V5" s="713"/>
      <c r="W5" s="713"/>
      <c r="X5" s="713"/>
      <c r="Y5" s="738"/>
      <c r="Z5" s="751">
        <v>30.8</v>
      </c>
      <c r="AA5" s="751"/>
      <c r="AB5" s="751"/>
      <c r="AC5" s="751"/>
      <c r="AD5" s="752">
        <v>7077286</v>
      </c>
      <c r="AE5" s="752"/>
      <c r="AF5" s="752"/>
      <c r="AG5" s="752"/>
      <c r="AH5" s="752"/>
      <c r="AI5" s="752"/>
      <c r="AJ5" s="752"/>
      <c r="AK5" s="752"/>
      <c r="AL5" s="739">
        <v>52.7</v>
      </c>
      <c r="AM5" s="721"/>
      <c r="AN5" s="721"/>
      <c r="AO5" s="740"/>
      <c r="AP5" s="715" t="s">
        <v>216</v>
      </c>
      <c r="AQ5" s="716"/>
      <c r="AR5" s="716"/>
      <c r="AS5" s="716"/>
      <c r="AT5" s="716"/>
      <c r="AU5" s="716"/>
      <c r="AV5" s="716"/>
      <c r="AW5" s="716"/>
      <c r="AX5" s="716"/>
      <c r="AY5" s="716"/>
      <c r="AZ5" s="716"/>
      <c r="BA5" s="716"/>
      <c r="BB5" s="716"/>
      <c r="BC5" s="716"/>
      <c r="BD5" s="716"/>
      <c r="BE5" s="716"/>
      <c r="BF5" s="717"/>
      <c r="BG5" s="657">
        <v>7077286</v>
      </c>
      <c r="BH5" s="658"/>
      <c r="BI5" s="658"/>
      <c r="BJ5" s="658"/>
      <c r="BK5" s="658"/>
      <c r="BL5" s="658"/>
      <c r="BM5" s="658"/>
      <c r="BN5" s="659"/>
      <c r="BO5" s="695">
        <v>95.7</v>
      </c>
      <c r="BP5" s="695"/>
      <c r="BQ5" s="695"/>
      <c r="BR5" s="695"/>
      <c r="BS5" s="696">
        <v>65827</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282197</v>
      </c>
      <c r="S6" s="658"/>
      <c r="T6" s="658"/>
      <c r="U6" s="658"/>
      <c r="V6" s="658"/>
      <c r="W6" s="658"/>
      <c r="X6" s="658"/>
      <c r="Y6" s="659"/>
      <c r="Z6" s="695">
        <v>1.2</v>
      </c>
      <c r="AA6" s="695"/>
      <c r="AB6" s="695"/>
      <c r="AC6" s="695"/>
      <c r="AD6" s="696">
        <v>282197</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7077286</v>
      </c>
      <c r="BH6" s="658"/>
      <c r="BI6" s="658"/>
      <c r="BJ6" s="658"/>
      <c r="BK6" s="658"/>
      <c r="BL6" s="658"/>
      <c r="BM6" s="658"/>
      <c r="BN6" s="659"/>
      <c r="BO6" s="695">
        <v>95.7</v>
      </c>
      <c r="BP6" s="695"/>
      <c r="BQ6" s="695"/>
      <c r="BR6" s="695"/>
      <c r="BS6" s="696">
        <v>65827</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197824</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197824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2054</v>
      </c>
      <c r="S7" s="658"/>
      <c r="T7" s="658"/>
      <c r="U7" s="658"/>
      <c r="V7" s="658"/>
      <c r="W7" s="658"/>
      <c r="X7" s="658"/>
      <c r="Y7" s="659"/>
      <c r="Z7" s="695">
        <v>0</v>
      </c>
      <c r="AA7" s="695"/>
      <c r="AB7" s="695"/>
      <c r="AC7" s="695"/>
      <c r="AD7" s="696">
        <v>2054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3050083</v>
      </c>
      <c r="BH7" s="658"/>
      <c r="BI7" s="658"/>
      <c r="BJ7" s="658"/>
      <c r="BK7" s="658"/>
      <c r="BL7" s="658"/>
      <c r="BM7" s="658"/>
      <c r="BN7" s="659"/>
      <c r="BO7" s="695">
        <v>41.3</v>
      </c>
      <c r="BP7" s="695"/>
      <c r="BQ7" s="695"/>
      <c r="BR7" s="695"/>
      <c r="BS7" s="696">
        <v>65827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3266382</v>
      </c>
      <c r="CS7" s="658"/>
      <c r="CT7" s="658"/>
      <c r="CU7" s="658"/>
      <c r="CV7" s="658"/>
      <c r="CW7" s="658"/>
      <c r="CX7" s="658"/>
      <c r="CY7" s="659"/>
      <c r="CZ7" s="695">
        <v>14.3</v>
      </c>
      <c r="DA7" s="695"/>
      <c r="DB7" s="695"/>
      <c r="DC7" s="695"/>
      <c r="DD7" s="663">
        <v>764471</v>
      </c>
      <c r="DE7" s="658"/>
      <c r="DF7" s="658"/>
      <c r="DG7" s="658"/>
      <c r="DH7" s="658"/>
      <c r="DI7" s="658"/>
      <c r="DJ7" s="658"/>
      <c r="DK7" s="658"/>
      <c r="DL7" s="658"/>
      <c r="DM7" s="658"/>
      <c r="DN7" s="658"/>
      <c r="DO7" s="658"/>
      <c r="DP7" s="659"/>
      <c r="DQ7" s="663">
        <v>2309017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39133</v>
      </c>
      <c r="S8" s="658"/>
      <c r="T8" s="658"/>
      <c r="U8" s="658"/>
      <c r="V8" s="658"/>
      <c r="W8" s="658"/>
      <c r="X8" s="658"/>
      <c r="Y8" s="659"/>
      <c r="Z8" s="695">
        <v>0.2</v>
      </c>
      <c r="AA8" s="695"/>
      <c r="AB8" s="695"/>
      <c r="AC8" s="695"/>
      <c r="AD8" s="696">
        <v>39133</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99129</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8591109</v>
      </c>
      <c r="CS8" s="658"/>
      <c r="CT8" s="658"/>
      <c r="CU8" s="658"/>
      <c r="CV8" s="658"/>
      <c r="CW8" s="658"/>
      <c r="CX8" s="658"/>
      <c r="CY8" s="659"/>
      <c r="CZ8" s="695">
        <v>37.700000000000003</v>
      </c>
      <c r="DA8" s="695"/>
      <c r="DB8" s="695"/>
      <c r="DC8" s="695"/>
      <c r="DD8" s="663">
        <v>36891</v>
      </c>
      <c r="DE8" s="658"/>
      <c r="DF8" s="658"/>
      <c r="DG8" s="658"/>
      <c r="DH8" s="658"/>
      <c r="DI8" s="658"/>
      <c r="DJ8" s="658"/>
      <c r="DK8" s="658"/>
      <c r="DL8" s="658"/>
      <c r="DM8" s="658"/>
      <c r="DN8" s="658"/>
      <c r="DO8" s="658"/>
      <c r="DP8" s="659"/>
      <c r="DQ8" s="663">
        <v>4371307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43771</v>
      </c>
      <c r="S9" s="658"/>
      <c r="T9" s="658"/>
      <c r="U9" s="658"/>
      <c r="V9" s="658"/>
      <c r="W9" s="658"/>
      <c r="X9" s="658"/>
      <c r="Y9" s="659"/>
      <c r="Z9" s="695">
        <v>0.2</v>
      </c>
      <c r="AA9" s="695"/>
      <c r="AB9" s="695"/>
      <c r="AC9" s="695"/>
      <c r="AD9" s="696">
        <v>43771</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2652794</v>
      </c>
      <c r="BH9" s="658"/>
      <c r="BI9" s="658"/>
      <c r="BJ9" s="658"/>
      <c r="BK9" s="658"/>
      <c r="BL9" s="658"/>
      <c r="BM9" s="658"/>
      <c r="BN9" s="659"/>
      <c r="BO9" s="695">
        <v>35.9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1740187</v>
      </c>
      <c r="CS9" s="658"/>
      <c r="CT9" s="658"/>
      <c r="CU9" s="658"/>
      <c r="CV9" s="658"/>
      <c r="CW9" s="658"/>
      <c r="CX9" s="658"/>
      <c r="CY9" s="659"/>
      <c r="CZ9" s="695">
        <v>7.6</v>
      </c>
      <c r="DA9" s="695"/>
      <c r="DB9" s="695"/>
      <c r="DC9" s="695"/>
      <c r="DD9" s="663">
        <v>81336</v>
      </c>
      <c r="DE9" s="658"/>
      <c r="DF9" s="658"/>
      <c r="DG9" s="658"/>
      <c r="DH9" s="658"/>
      <c r="DI9" s="658"/>
      <c r="DJ9" s="658"/>
      <c r="DK9" s="658"/>
      <c r="DL9" s="658"/>
      <c r="DM9" s="658"/>
      <c r="DN9" s="658"/>
      <c r="DO9" s="658"/>
      <c r="DP9" s="659"/>
      <c r="DQ9" s="663">
        <v>1489258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158841</v>
      </c>
      <c r="BH10" s="658"/>
      <c r="BI10" s="658"/>
      <c r="BJ10" s="658"/>
      <c r="BK10" s="658"/>
      <c r="BL10" s="658"/>
      <c r="BM10" s="658"/>
      <c r="BN10" s="659"/>
      <c r="BO10" s="695">
        <v>2.1</v>
      </c>
      <c r="BP10" s="695"/>
      <c r="BQ10" s="695"/>
      <c r="BR10" s="695"/>
      <c r="BS10" s="696">
        <v>25989</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6250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6250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1238962</v>
      </c>
      <c r="S11" s="658"/>
      <c r="T11" s="658"/>
      <c r="U11" s="658"/>
      <c r="V11" s="658"/>
      <c r="W11" s="658"/>
      <c r="X11" s="658"/>
      <c r="Y11" s="659"/>
      <c r="Z11" s="660">
        <v>5.2</v>
      </c>
      <c r="AA11" s="661"/>
      <c r="AB11" s="661"/>
      <c r="AC11" s="662"/>
      <c r="AD11" s="663">
        <v>1238962</v>
      </c>
      <c r="AE11" s="658"/>
      <c r="AF11" s="658"/>
      <c r="AG11" s="658"/>
      <c r="AH11" s="658"/>
      <c r="AI11" s="658"/>
      <c r="AJ11" s="658"/>
      <c r="AK11" s="659"/>
      <c r="AL11" s="660">
        <v>9.1999999999999993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139319</v>
      </c>
      <c r="BH11" s="658"/>
      <c r="BI11" s="658"/>
      <c r="BJ11" s="658"/>
      <c r="BK11" s="658"/>
      <c r="BL11" s="658"/>
      <c r="BM11" s="658"/>
      <c r="BN11" s="659"/>
      <c r="BO11" s="695">
        <v>1.9</v>
      </c>
      <c r="BP11" s="695"/>
      <c r="BQ11" s="695"/>
      <c r="BR11" s="695"/>
      <c r="BS11" s="696">
        <v>39838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818358</v>
      </c>
      <c r="CS11" s="658"/>
      <c r="CT11" s="658"/>
      <c r="CU11" s="658"/>
      <c r="CV11" s="658"/>
      <c r="CW11" s="658"/>
      <c r="CX11" s="658"/>
      <c r="CY11" s="659"/>
      <c r="CZ11" s="695">
        <v>3.6</v>
      </c>
      <c r="DA11" s="695"/>
      <c r="DB11" s="695"/>
      <c r="DC11" s="695"/>
      <c r="DD11" s="663">
        <v>101963</v>
      </c>
      <c r="DE11" s="658"/>
      <c r="DF11" s="658"/>
      <c r="DG11" s="658"/>
      <c r="DH11" s="658"/>
      <c r="DI11" s="658"/>
      <c r="DJ11" s="658"/>
      <c r="DK11" s="658"/>
      <c r="DL11" s="658"/>
      <c r="DM11" s="658"/>
      <c r="DN11" s="658"/>
      <c r="DO11" s="658"/>
      <c r="DP11" s="659"/>
      <c r="DQ11" s="663">
        <v>665712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1640</v>
      </c>
      <c r="S12" s="658"/>
      <c r="T12" s="658"/>
      <c r="U12" s="658"/>
      <c r="V12" s="658"/>
      <c r="W12" s="658"/>
      <c r="X12" s="658"/>
      <c r="Y12" s="659"/>
      <c r="Z12" s="695">
        <v>0</v>
      </c>
      <c r="AA12" s="695"/>
      <c r="AB12" s="695"/>
      <c r="AC12" s="695"/>
      <c r="AD12" s="696">
        <v>1640</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3406998</v>
      </c>
      <c r="BH12" s="658"/>
      <c r="BI12" s="658"/>
      <c r="BJ12" s="658"/>
      <c r="BK12" s="658"/>
      <c r="BL12" s="658"/>
      <c r="BM12" s="658"/>
      <c r="BN12" s="659"/>
      <c r="BO12" s="695">
        <v>46.1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276958</v>
      </c>
      <c r="CS12" s="658"/>
      <c r="CT12" s="658"/>
      <c r="CU12" s="658"/>
      <c r="CV12" s="658"/>
      <c r="CW12" s="658"/>
      <c r="CX12" s="658"/>
      <c r="CY12" s="659"/>
      <c r="CZ12" s="695">
        <v>1.2</v>
      </c>
      <c r="DA12" s="695"/>
      <c r="DB12" s="695"/>
      <c r="DC12" s="695"/>
      <c r="DD12" s="663">
        <v>11212</v>
      </c>
      <c r="DE12" s="658"/>
      <c r="DF12" s="658"/>
      <c r="DG12" s="658"/>
      <c r="DH12" s="658"/>
      <c r="DI12" s="658"/>
      <c r="DJ12" s="658"/>
      <c r="DK12" s="658"/>
      <c r="DL12" s="658"/>
      <c r="DM12" s="658"/>
      <c r="DN12" s="658"/>
      <c r="DO12" s="658"/>
      <c r="DP12" s="659"/>
      <c r="DQ12" s="663">
        <v>242209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3400800</v>
      </c>
      <c r="BH13" s="658"/>
      <c r="BI13" s="658"/>
      <c r="BJ13" s="658"/>
      <c r="BK13" s="658"/>
      <c r="BL13" s="658"/>
      <c r="BM13" s="658"/>
      <c r="BN13" s="659"/>
      <c r="BO13" s="695">
        <v>46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2245382</v>
      </c>
      <c r="CS13" s="658"/>
      <c r="CT13" s="658"/>
      <c r="CU13" s="658"/>
      <c r="CV13" s="658"/>
      <c r="CW13" s="658"/>
      <c r="CX13" s="658"/>
      <c r="CY13" s="659"/>
      <c r="CZ13" s="695">
        <v>9.8000000000000007</v>
      </c>
      <c r="DA13" s="695"/>
      <c r="DB13" s="695"/>
      <c r="DC13" s="695"/>
      <c r="DD13" s="663">
        <v>943584</v>
      </c>
      <c r="DE13" s="658"/>
      <c r="DF13" s="658"/>
      <c r="DG13" s="658"/>
      <c r="DH13" s="658"/>
      <c r="DI13" s="658"/>
      <c r="DJ13" s="658"/>
      <c r="DK13" s="658"/>
      <c r="DL13" s="658"/>
      <c r="DM13" s="658"/>
      <c r="DN13" s="658"/>
      <c r="DO13" s="658"/>
      <c r="DP13" s="659"/>
      <c r="DQ13" s="663">
        <v>1249883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1988</v>
      </c>
      <c r="S14" s="658"/>
      <c r="T14" s="658"/>
      <c r="U14" s="658"/>
      <c r="V14" s="658"/>
      <c r="W14" s="658"/>
      <c r="X14" s="658"/>
      <c r="Y14" s="659"/>
      <c r="Z14" s="695">
        <v>0</v>
      </c>
      <c r="AA14" s="695"/>
      <c r="AB14" s="695"/>
      <c r="AC14" s="695"/>
      <c r="AD14" s="696">
        <v>1988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205829</v>
      </c>
      <c r="BH14" s="658"/>
      <c r="BI14" s="658"/>
      <c r="BJ14" s="658"/>
      <c r="BK14" s="658"/>
      <c r="BL14" s="658"/>
      <c r="BM14" s="658"/>
      <c r="BN14" s="659"/>
      <c r="BO14" s="695">
        <v>2.8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1061820</v>
      </c>
      <c r="CS14" s="658"/>
      <c r="CT14" s="658"/>
      <c r="CU14" s="658"/>
      <c r="CV14" s="658"/>
      <c r="CW14" s="658"/>
      <c r="CX14" s="658"/>
      <c r="CY14" s="659"/>
      <c r="CZ14" s="695">
        <v>4.7</v>
      </c>
      <c r="DA14" s="695"/>
      <c r="DB14" s="695"/>
      <c r="DC14" s="695"/>
      <c r="DD14" s="663">
        <v>90843</v>
      </c>
      <c r="DE14" s="658"/>
      <c r="DF14" s="658"/>
      <c r="DG14" s="658"/>
      <c r="DH14" s="658"/>
      <c r="DI14" s="658"/>
      <c r="DJ14" s="658"/>
      <c r="DK14" s="658"/>
      <c r="DL14" s="658"/>
      <c r="DM14" s="658"/>
      <c r="DN14" s="658"/>
      <c r="DO14" s="658"/>
      <c r="DP14" s="659"/>
      <c r="DQ14" s="663">
        <v>972753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414376</v>
      </c>
      <c r="BH15" s="658"/>
      <c r="BI15" s="658"/>
      <c r="BJ15" s="658"/>
      <c r="BK15" s="658"/>
      <c r="BL15" s="658"/>
      <c r="BM15" s="658"/>
      <c r="BN15" s="659"/>
      <c r="BO15" s="695">
        <v>5.6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2531176</v>
      </c>
      <c r="CS15" s="658"/>
      <c r="CT15" s="658"/>
      <c r="CU15" s="658"/>
      <c r="CV15" s="658"/>
      <c r="CW15" s="658"/>
      <c r="CX15" s="658"/>
      <c r="CY15" s="659"/>
      <c r="CZ15" s="695">
        <v>11.1</v>
      </c>
      <c r="DA15" s="695"/>
      <c r="DB15" s="695"/>
      <c r="DC15" s="695"/>
      <c r="DD15" s="663">
        <v>274090</v>
      </c>
      <c r="DE15" s="658"/>
      <c r="DF15" s="658"/>
      <c r="DG15" s="658"/>
      <c r="DH15" s="658"/>
      <c r="DI15" s="658"/>
      <c r="DJ15" s="658"/>
      <c r="DK15" s="658"/>
      <c r="DL15" s="658"/>
      <c r="DM15" s="658"/>
      <c r="DN15" s="658"/>
      <c r="DO15" s="658"/>
      <c r="DP15" s="659"/>
      <c r="DQ15" s="663">
        <v>1894167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29865</v>
      </c>
      <c r="S16" s="658"/>
      <c r="T16" s="658"/>
      <c r="U16" s="658"/>
      <c r="V16" s="658"/>
      <c r="W16" s="658"/>
      <c r="X16" s="658"/>
      <c r="Y16" s="659"/>
      <c r="Z16" s="695">
        <v>0.1</v>
      </c>
      <c r="AA16" s="695"/>
      <c r="AB16" s="695"/>
      <c r="AC16" s="695"/>
      <c r="AD16" s="696">
        <v>29865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115124</v>
      </c>
      <c r="S17" s="658"/>
      <c r="T17" s="658"/>
      <c r="U17" s="658"/>
      <c r="V17" s="658"/>
      <c r="W17" s="658"/>
      <c r="X17" s="658"/>
      <c r="Y17" s="659"/>
      <c r="Z17" s="695">
        <v>0.5</v>
      </c>
      <c r="AA17" s="695"/>
      <c r="AB17" s="695"/>
      <c r="AC17" s="695"/>
      <c r="AD17" s="696">
        <v>115124</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2067291</v>
      </c>
      <c r="CS17" s="658"/>
      <c r="CT17" s="658"/>
      <c r="CU17" s="658"/>
      <c r="CV17" s="658"/>
      <c r="CW17" s="658"/>
      <c r="CX17" s="658"/>
      <c r="CY17" s="659"/>
      <c r="CZ17" s="695">
        <v>9.1</v>
      </c>
      <c r="DA17" s="695"/>
      <c r="DB17" s="695"/>
      <c r="DC17" s="695"/>
      <c r="DD17" s="663" t="s">
        <v>122</v>
      </c>
      <c r="DE17" s="658"/>
      <c r="DF17" s="658"/>
      <c r="DG17" s="658"/>
      <c r="DH17" s="658"/>
      <c r="DI17" s="658"/>
      <c r="DJ17" s="658"/>
      <c r="DK17" s="658"/>
      <c r="DL17" s="658"/>
      <c r="DM17" s="658"/>
      <c r="DN17" s="658"/>
      <c r="DO17" s="658"/>
      <c r="DP17" s="659"/>
      <c r="DQ17" s="663">
        <v>2019415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120598</v>
      </c>
      <c r="S18" s="658"/>
      <c r="T18" s="658"/>
      <c r="U18" s="658"/>
      <c r="V18" s="658"/>
      <c r="W18" s="658"/>
      <c r="X18" s="658"/>
      <c r="Y18" s="659"/>
      <c r="Z18" s="695">
        <v>0.5</v>
      </c>
      <c r="AA18" s="695"/>
      <c r="AB18" s="695"/>
      <c r="AC18" s="695"/>
      <c r="AD18" s="696">
        <v>120598</v>
      </c>
      <c r="AE18" s="696"/>
      <c r="AF18" s="696"/>
      <c r="AG18" s="696"/>
      <c r="AH18" s="696"/>
      <c r="AI18" s="696"/>
      <c r="AJ18" s="696"/>
      <c r="AK18" s="696"/>
      <c r="AL18" s="660">
        <v>0.9</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66055</v>
      </c>
      <c r="S19" s="658"/>
      <c r="T19" s="658"/>
      <c r="U19" s="658"/>
      <c r="V19" s="658"/>
      <c r="W19" s="658"/>
      <c r="X19" s="658"/>
      <c r="Y19" s="659"/>
      <c r="Z19" s="695">
        <v>0.3</v>
      </c>
      <c r="AA19" s="695"/>
      <c r="AB19" s="695"/>
      <c r="AC19" s="695"/>
      <c r="AD19" s="696">
        <v>66055</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316276</v>
      </c>
      <c r="BH19" s="658"/>
      <c r="BI19" s="658"/>
      <c r="BJ19" s="658"/>
      <c r="BK19" s="658"/>
      <c r="BL19" s="658"/>
      <c r="BM19" s="658"/>
      <c r="BN19" s="659"/>
      <c r="BO19" s="695">
        <v>4.3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54543</v>
      </c>
      <c r="S20" s="658"/>
      <c r="T20" s="658"/>
      <c r="U20" s="658"/>
      <c r="V20" s="658"/>
      <c r="W20" s="658"/>
      <c r="X20" s="658"/>
      <c r="Y20" s="659"/>
      <c r="Z20" s="695">
        <v>0.2</v>
      </c>
      <c r="AA20" s="695"/>
      <c r="AB20" s="695"/>
      <c r="AC20" s="695"/>
      <c r="AD20" s="696">
        <v>54543</v>
      </c>
      <c r="AE20" s="696"/>
      <c r="AF20" s="696"/>
      <c r="AG20" s="696"/>
      <c r="AH20" s="696"/>
      <c r="AI20" s="696"/>
      <c r="AJ20" s="696"/>
      <c r="AK20" s="696"/>
      <c r="AL20" s="660">
        <v>0.4</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316276</v>
      </c>
      <c r="BH20" s="658"/>
      <c r="BI20" s="658"/>
      <c r="BJ20" s="658"/>
      <c r="BK20" s="658"/>
      <c r="BL20" s="658"/>
      <c r="BM20" s="658"/>
      <c r="BN20" s="659"/>
      <c r="BO20" s="695">
        <v>4.3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22802737</v>
      </c>
      <c r="CS20" s="658"/>
      <c r="CT20" s="658"/>
      <c r="CU20" s="658"/>
      <c r="CV20" s="658"/>
      <c r="CW20" s="658"/>
      <c r="CX20" s="658"/>
      <c r="CY20" s="659"/>
      <c r="CZ20" s="695">
        <v>100</v>
      </c>
      <c r="DA20" s="695"/>
      <c r="DB20" s="695"/>
      <c r="DC20" s="695"/>
      <c r="DD20" s="663">
        <v>2304390</v>
      </c>
      <c r="DE20" s="658"/>
      <c r="DF20" s="658"/>
      <c r="DG20" s="658"/>
      <c r="DH20" s="658"/>
      <c r="DI20" s="658"/>
      <c r="DJ20" s="658"/>
      <c r="DK20" s="658"/>
      <c r="DL20" s="658"/>
      <c r="DM20" s="658"/>
      <c r="DN20" s="658"/>
      <c r="DO20" s="658"/>
      <c r="DP20" s="659"/>
      <c r="DQ20" s="663">
        <v>15417795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4832206</v>
      </c>
      <c r="S21" s="658"/>
      <c r="T21" s="658"/>
      <c r="U21" s="658"/>
      <c r="V21" s="658"/>
      <c r="W21" s="658"/>
      <c r="X21" s="658"/>
      <c r="Y21" s="659"/>
      <c r="Z21" s="695">
        <v>20.2</v>
      </c>
      <c r="AA21" s="695"/>
      <c r="AB21" s="695"/>
      <c r="AC21" s="695"/>
      <c r="AD21" s="696">
        <v>4428998</v>
      </c>
      <c r="AE21" s="696"/>
      <c r="AF21" s="696"/>
      <c r="AG21" s="696"/>
      <c r="AH21" s="696"/>
      <c r="AI21" s="696"/>
      <c r="AJ21" s="696"/>
      <c r="AK21" s="696"/>
      <c r="AL21" s="660">
        <v>33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4428998</v>
      </c>
      <c r="S22" s="658"/>
      <c r="T22" s="658"/>
      <c r="U22" s="658"/>
      <c r="V22" s="658"/>
      <c r="W22" s="658"/>
      <c r="X22" s="658"/>
      <c r="Y22" s="659"/>
      <c r="Z22" s="695">
        <v>18.5</v>
      </c>
      <c r="AA22" s="695"/>
      <c r="AB22" s="695"/>
      <c r="AC22" s="695"/>
      <c r="AD22" s="696">
        <v>4428998</v>
      </c>
      <c r="AE22" s="696"/>
      <c r="AF22" s="696"/>
      <c r="AG22" s="696"/>
      <c r="AH22" s="696"/>
      <c r="AI22" s="696"/>
      <c r="AJ22" s="696"/>
      <c r="AK22" s="696"/>
      <c r="AL22" s="660">
        <v>33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397385</v>
      </c>
      <c r="S23" s="658"/>
      <c r="T23" s="658"/>
      <c r="U23" s="658"/>
      <c r="V23" s="658"/>
      <c r="W23" s="658"/>
      <c r="X23" s="658"/>
      <c r="Y23" s="659"/>
      <c r="Z23" s="695">
        <v>1.7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316276</v>
      </c>
      <c r="BH23" s="658"/>
      <c r="BI23" s="658"/>
      <c r="BJ23" s="658"/>
      <c r="BK23" s="658"/>
      <c r="BL23" s="658"/>
      <c r="BM23" s="658"/>
      <c r="BN23" s="659"/>
      <c r="BO23" s="695">
        <v>4.3</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5823</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12110377</v>
      </c>
      <c r="CS24" s="713"/>
      <c r="CT24" s="713"/>
      <c r="CU24" s="713"/>
      <c r="CV24" s="713"/>
      <c r="CW24" s="713"/>
      <c r="CX24" s="713"/>
      <c r="CY24" s="738"/>
      <c r="CZ24" s="739">
        <v>53.1</v>
      </c>
      <c r="DA24" s="721"/>
      <c r="DB24" s="721"/>
      <c r="DC24" s="741"/>
      <c r="DD24" s="737">
        <v>8284255</v>
      </c>
      <c r="DE24" s="713"/>
      <c r="DF24" s="713"/>
      <c r="DG24" s="713"/>
      <c r="DH24" s="713"/>
      <c r="DI24" s="713"/>
      <c r="DJ24" s="713"/>
      <c r="DK24" s="738"/>
      <c r="DL24" s="737">
        <v>7555049</v>
      </c>
      <c r="DM24" s="713"/>
      <c r="DN24" s="713"/>
      <c r="DO24" s="713"/>
      <c r="DP24" s="713"/>
      <c r="DQ24" s="713"/>
      <c r="DR24" s="713"/>
      <c r="DS24" s="713"/>
      <c r="DT24" s="713"/>
      <c r="DU24" s="713"/>
      <c r="DV24" s="738"/>
      <c r="DW24" s="739">
        <v>55.8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14101100</v>
      </c>
      <c r="S25" s="658"/>
      <c r="T25" s="658"/>
      <c r="U25" s="658"/>
      <c r="V25" s="658"/>
      <c r="W25" s="658"/>
      <c r="X25" s="658"/>
      <c r="Y25" s="659"/>
      <c r="Z25" s="695">
        <v>58.8</v>
      </c>
      <c r="AA25" s="695"/>
      <c r="AB25" s="695"/>
      <c r="AC25" s="695"/>
      <c r="AD25" s="696">
        <v>13381616</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4594225</v>
      </c>
      <c r="CS25" s="670"/>
      <c r="CT25" s="670"/>
      <c r="CU25" s="670"/>
      <c r="CV25" s="670"/>
      <c r="CW25" s="670"/>
      <c r="CX25" s="670"/>
      <c r="CY25" s="671"/>
      <c r="CZ25" s="660">
        <v>20.100000000000001</v>
      </c>
      <c r="DA25" s="672"/>
      <c r="DB25" s="672"/>
      <c r="DC25" s="673"/>
      <c r="DD25" s="663">
        <v>4366712</v>
      </c>
      <c r="DE25" s="670"/>
      <c r="DF25" s="670"/>
      <c r="DG25" s="670"/>
      <c r="DH25" s="670"/>
      <c r="DI25" s="670"/>
      <c r="DJ25" s="670"/>
      <c r="DK25" s="671"/>
      <c r="DL25" s="663">
        <v>4146019</v>
      </c>
      <c r="DM25" s="670"/>
      <c r="DN25" s="670"/>
      <c r="DO25" s="670"/>
      <c r="DP25" s="670"/>
      <c r="DQ25" s="670"/>
      <c r="DR25" s="670"/>
      <c r="DS25" s="670"/>
      <c r="DT25" s="670"/>
      <c r="DU25" s="670"/>
      <c r="DV25" s="671"/>
      <c r="DW25" s="660">
        <v>30.6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4376</v>
      </c>
      <c r="S26" s="658"/>
      <c r="T26" s="658"/>
      <c r="U26" s="658"/>
      <c r="V26" s="658"/>
      <c r="W26" s="658"/>
      <c r="X26" s="658"/>
      <c r="Y26" s="659"/>
      <c r="Z26" s="695">
        <v>0</v>
      </c>
      <c r="AA26" s="695"/>
      <c r="AB26" s="695"/>
      <c r="AC26" s="695"/>
      <c r="AD26" s="696">
        <v>4376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2710585</v>
      </c>
      <c r="CS26" s="658"/>
      <c r="CT26" s="658"/>
      <c r="CU26" s="658"/>
      <c r="CV26" s="658"/>
      <c r="CW26" s="658"/>
      <c r="CX26" s="658"/>
      <c r="CY26" s="659"/>
      <c r="CZ26" s="660">
        <v>11.9</v>
      </c>
      <c r="DA26" s="672"/>
      <c r="DB26" s="672"/>
      <c r="DC26" s="673"/>
      <c r="DD26" s="663">
        <v>2594271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149367</v>
      </c>
      <c r="S27" s="658"/>
      <c r="T27" s="658"/>
      <c r="U27" s="658"/>
      <c r="V27" s="658"/>
      <c r="W27" s="658"/>
      <c r="X27" s="658"/>
      <c r="Y27" s="659"/>
      <c r="Z27" s="695">
        <v>0.6</v>
      </c>
      <c r="AA27" s="695"/>
      <c r="AB27" s="695"/>
      <c r="AC27" s="695"/>
      <c r="AD27" s="696">
        <v>63</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7393562</v>
      </c>
      <c r="BH27" s="658"/>
      <c r="BI27" s="658"/>
      <c r="BJ27" s="658"/>
      <c r="BK27" s="658"/>
      <c r="BL27" s="658"/>
      <c r="BM27" s="658"/>
      <c r="BN27" s="659"/>
      <c r="BO27" s="695">
        <v>100</v>
      </c>
      <c r="BP27" s="695"/>
      <c r="BQ27" s="695"/>
      <c r="BR27" s="695"/>
      <c r="BS27" s="696">
        <v>65827</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5448861</v>
      </c>
      <c r="CS27" s="670"/>
      <c r="CT27" s="670"/>
      <c r="CU27" s="670"/>
      <c r="CV27" s="670"/>
      <c r="CW27" s="670"/>
      <c r="CX27" s="670"/>
      <c r="CY27" s="671"/>
      <c r="CZ27" s="660">
        <v>23.9</v>
      </c>
      <c r="DA27" s="672"/>
      <c r="DB27" s="672"/>
      <c r="DC27" s="673"/>
      <c r="DD27" s="663">
        <v>1898128</v>
      </c>
      <c r="DE27" s="670"/>
      <c r="DF27" s="670"/>
      <c r="DG27" s="670"/>
      <c r="DH27" s="670"/>
      <c r="DI27" s="670"/>
      <c r="DJ27" s="670"/>
      <c r="DK27" s="671"/>
      <c r="DL27" s="663">
        <v>1389615</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146544</v>
      </c>
      <c r="S28" s="658"/>
      <c r="T28" s="658"/>
      <c r="U28" s="658"/>
      <c r="V28" s="658"/>
      <c r="W28" s="658"/>
      <c r="X28" s="658"/>
      <c r="Y28" s="659"/>
      <c r="Z28" s="695">
        <v>0.6</v>
      </c>
      <c r="AA28" s="695"/>
      <c r="AB28" s="695"/>
      <c r="AC28" s="695"/>
      <c r="AD28" s="696">
        <v>17226</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2067291</v>
      </c>
      <c r="CS28" s="658"/>
      <c r="CT28" s="658"/>
      <c r="CU28" s="658"/>
      <c r="CV28" s="658"/>
      <c r="CW28" s="658"/>
      <c r="CX28" s="658"/>
      <c r="CY28" s="659"/>
      <c r="CZ28" s="660">
        <v>9.1</v>
      </c>
      <c r="DA28" s="672"/>
      <c r="DB28" s="672"/>
      <c r="DC28" s="673"/>
      <c r="DD28" s="663">
        <v>2019415</v>
      </c>
      <c r="DE28" s="658"/>
      <c r="DF28" s="658"/>
      <c r="DG28" s="658"/>
      <c r="DH28" s="658"/>
      <c r="DI28" s="658"/>
      <c r="DJ28" s="658"/>
      <c r="DK28" s="659"/>
      <c r="DL28" s="663">
        <v>2019415</v>
      </c>
      <c r="DM28" s="658"/>
      <c r="DN28" s="658"/>
      <c r="DO28" s="658"/>
      <c r="DP28" s="658"/>
      <c r="DQ28" s="658"/>
      <c r="DR28" s="658"/>
      <c r="DS28" s="658"/>
      <c r="DT28" s="658"/>
      <c r="DU28" s="658"/>
      <c r="DV28" s="659"/>
      <c r="DW28" s="660">
        <v>14.9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32288</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2067291</v>
      </c>
      <c r="CS29" s="670"/>
      <c r="CT29" s="670"/>
      <c r="CU29" s="670"/>
      <c r="CV29" s="670"/>
      <c r="CW29" s="670"/>
      <c r="CX29" s="670"/>
      <c r="CY29" s="671"/>
      <c r="CZ29" s="660">
        <v>9.1</v>
      </c>
      <c r="DA29" s="672"/>
      <c r="DB29" s="672"/>
      <c r="DC29" s="673"/>
      <c r="DD29" s="663">
        <v>2019415</v>
      </c>
      <c r="DE29" s="670"/>
      <c r="DF29" s="670"/>
      <c r="DG29" s="670"/>
      <c r="DH29" s="670"/>
      <c r="DI29" s="670"/>
      <c r="DJ29" s="670"/>
      <c r="DK29" s="671"/>
      <c r="DL29" s="663">
        <v>2019415</v>
      </c>
      <c r="DM29" s="670"/>
      <c r="DN29" s="670"/>
      <c r="DO29" s="670"/>
      <c r="DP29" s="670"/>
      <c r="DQ29" s="670"/>
      <c r="DR29" s="670"/>
      <c r="DS29" s="670"/>
      <c r="DT29" s="670"/>
      <c r="DU29" s="670"/>
      <c r="DV29" s="671"/>
      <c r="DW29" s="660">
        <v>14.9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4351052</v>
      </c>
      <c r="S30" s="658"/>
      <c r="T30" s="658"/>
      <c r="U30" s="658"/>
      <c r="V30" s="658"/>
      <c r="W30" s="658"/>
      <c r="X30" s="658"/>
      <c r="Y30" s="659"/>
      <c r="Z30" s="695">
        <v>18.100000000000001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2022938</v>
      </c>
      <c r="CS30" s="658"/>
      <c r="CT30" s="658"/>
      <c r="CU30" s="658"/>
      <c r="CV30" s="658"/>
      <c r="CW30" s="658"/>
      <c r="CX30" s="658"/>
      <c r="CY30" s="659"/>
      <c r="CZ30" s="660">
        <v>8.9</v>
      </c>
      <c r="DA30" s="672"/>
      <c r="DB30" s="672"/>
      <c r="DC30" s="673"/>
      <c r="DD30" s="663">
        <v>1978186</v>
      </c>
      <c r="DE30" s="658"/>
      <c r="DF30" s="658"/>
      <c r="DG30" s="658"/>
      <c r="DH30" s="658"/>
      <c r="DI30" s="658"/>
      <c r="DJ30" s="658"/>
      <c r="DK30" s="659"/>
      <c r="DL30" s="663">
        <v>1978186</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v>
      </c>
      <c r="BH31" s="720"/>
      <c r="BI31" s="720"/>
      <c r="BJ31" s="720"/>
      <c r="BK31" s="720"/>
      <c r="BL31" s="720"/>
      <c r="BM31" s="721">
        <v>97.5</v>
      </c>
      <c r="BN31" s="720"/>
      <c r="BO31" s="720"/>
      <c r="BP31" s="720"/>
      <c r="BQ31" s="722"/>
      <c r="BR31" s="719">
        <v>99.1</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44353</v>
      </c>
      <c r="CS31" s="670"/>
      <c r="CT31" s="670"/>
      <c r="CU31" s="670"/>
      <c r="CV31" s="670"/>
      <c r="CW31" s="670"/>
      <c r="CX31" s="670"/>
      <c r="CY31" s="671"/>
      <c r="CZ31" s="660">
        <v>0.2</v>
      </c>
      <c r="DA31" s="672"/>
      <c r="DB31" s="672"/>
      <c r="DC31" s="673"/>
      <c r="DD31" s="663">
        <v>41229</v>
      </c>
      <c r="DE31" s="670"/>
      <c r="DF31" s="670"/>
      <c r="DG31" s="670"/>
      <c r="DH31" s="670"/>
      <c r="DI31" s="670"/>
      <c r="DJ31" s="670"/>
      <c r="DK31" s="671"/>
      <c r="DL31" s="663">
        <v>41229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1734826</v>
      </c>
      <c r="S32" s="658"/>
      <c r="T32" s="658"/>
      <c r="U32" s="658"/>
      <c r="V32" s="658"/>
      <c r="W32" s="658"/>
      <c r="X32" s="658"/>
      <c r="Y32" s="659"/>
      <c r="Z32" s="695">
        <v>7.2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98.1</v>
      </c>
      <c r="BN32" s="670"/>
      <c r="BO32" s="670"/>
      <c r="BP32" s="670"/>
      <c r="BQ32" s="693"/>
      <c r="BR32" s="723">
        <v>99.2</v>
      </c>
      <c r="BS32" s="670"/>
      <c r="BT32" s="670"/>
      <c r="BU32" s="670"/>
      <c r="BV32" s="670"/>
      <c r="BW32" s="670"/>
      <c r="BX32" s="661">
        <v>98.1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17609</v>
      </c>
      <c r="S33" s="658"/>
      <c r="T33" s="658"/>
      <c r="U33" s="658"/>
      <c r="V33" s="658"/>
      <c r="W33" s="658"/>
      <c r="X33" s="658"/>
      <c r="Y33" s="659"/>
      <c r="Z33" s="695">
        <v>0.1</v>
      </c>
      <c r="AA33" s="695"/>
      <c r="AB33" s="695"/>
      <c r="AC33" s="695"/>
      <c r="AD33" s="696">
        <v>8608</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98.8</v>
      </c>
      <c r="BH33" s="642"/>
      <c r="BI33" s="642"/>
      <c r="BJ33" s="642"/>
      <c r="BK33" s="642"/>
      <c r="BL33" s="642"/>
      <c r="BM33" s="688">
        <v>96.9</v>
      </c>
      <c r="BN33" s="642"/>
      <c r="BO33" s="642"/>
      <c r="BP33" s="642"/>
      <c r="BQ33" s="705"/>
      <c r="BR33" s="718">
        <v>98.9</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8387970</v>
      </c>
      <c r="CS33" s="670"/>
      <c r="CT33" s="670"/>
      <c r="CU33" s="670"/>
      <c r="CV33" s="670"/>
      <c r="CW33" s="670"/>
      <c r="CX33" s="670"/>
      <c r="CY33" s="671"/>
      <c r="CZ33" s="660">
        <v>36.799999999999997</v>
      </c>
      <c r="DA33" s="672"/>
      <c r="DB33" s="672"/>
      <c r="DC33" s="673"/>
      <c r="DD33" s="663">
        <v>6695827</v>
      </c>
      <c r="DE33" s="670"/>
      <c r="DF33" s="670"/>
      <c r="DG33" s="670"/>
      <c r="DH33" s="670"/>
      <c r="DI33" s="670"/>
      <c r="DJ33" s="670"/>
      <c r="DK33" s="671"/>
      <c r="DL33" s="663">
        <v>5054381</v>
      </c>
      <c r="DM33" s="670"/>
      <c r="DN33" s="670"/>
      <c r="DO33" s="670"/>
      <c r="DP33" s="670"/>
      <c r="DQ33" s="670"/>
      <c r="DR33" s="670"/>
      <c r="DS33" s="670"/>
      <c r="DT33" s="670"/>
      <c r="DU33" s="670"/>
      <c r="DV33" s="671"/>
      <c r="DW33" s="660">
        <v>37.299999999999997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53351</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2964200</v>
      </c>
      <c r="CS34" s="658"/>
      <c r="CT34" s="658"/>
      <c r="CU34" s="658"/>
      <c r="CV34" s="658"/>
      <c r="CW34" s="658"/>
      <c r="CX34" s="658"/>
      <c r="CY34" s="659"/>
      <c r="CZ34" s="660">
        <v>13</v>
      </c>
      <c r="DA34" s="672"/>
      <c r="DB34" s="672"/>
      <c r="DC34" s="673"/>
      <c r="DD34" s="663">
        <v>2169229</v>
      </c>
      <c r="DE34" s="658"/>
      <c r="DF34" s="658"/>
      <c r="DG34" s="658"/>
      <c r="DH34" s="658"/>
      <c r="DI34" s="658"/>
      <c r="DJ34" s="658"/>
      <c r="DK34" s="659"/>
      <c r="DL34" s="663">
        <v>1813680</v>
      </c>
      <c r="DM34" s="658"/>
      <c r="DN34" s="658"/>
      <c r="DO34" s="658"/>
      <c r="DP34" s="658"/>
      <c r="DQ34" s="658"/>
      <c r="DR34" s="658"/>
      <c r="DS34" s="658"/>
      <c r="DT34" s="658"/>
      <c r="DU34" s="658"/>
      <c r="DV34" s="659"/>
      <c r="DW34" s="660">
        <v>13.4</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94306</v>
      </c>
      <c r="S35" s="658"/>
      <c r="T35" s="658"/>
      <c r="U35" s="658"/>
      <c r="V35" s="658"/>
      <c r="W35" s="658"/>
      <c r="X35" s="658"/>
      <c r="Y35" s="659"/>
      <c r="Z35" s="695">
        <v>0.4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552110</v>
      </c>
      <c r="CS35" s="670"/>
      <c r="CT35" s="670"/>
      <c r="CU35" s="670"/>
      <c r="CV35" s="670"/>
      <c r="CW35" s="670"/>
      <c r="CX35" s="670"/>
      <c r="CY35" s="671"/>
      <c r="CZ35" s="660">
        <v>2.4</v>
      </c>
      <c r="DA35" s="672"/>
      <c r="DB35" s="672"/>
      <c r="DC35" s="673"/>
      <c r="DD35" s="663">
        <v>335890</v>
      </c>
      <c r="DE35" s="670"/>
      <c r="DF35" s="670"/>
      <c r="DG35" s="670"/>
      <c r="DH35" s="670"/>
      <c r="DI35" s="670"/>
      <c r="DJ35" s="670"/>
      <c r="DK35" s="671"/>
      <c r="DL35" s="663">
        <v>219266</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1435637</v>
      </c>
      <c r="S36" s="658"/>
      <c r="T36" s="658"/>
      <c r="U36" s="658"/>
      <c r="V36" s="658"/>
      <c r="W36" s="658"/>
      <c r="X36" s="658"/>
      <c r="Y36" s="659"/>
      <c r="Z36" s="695">
        <v>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2972485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28249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2862929</v>
      </c>
      <c r="CS36" s="658"/>
      <c r="CT36" s="658"/>
      <c r="CU36" s="658"/>
      <c r="CV36" s="658"/>
      <c r="CW36" s="658"/>
      <c r="CX36" s="658"/>
      <c r="CY36" s="659"/>
      <c r="CZ36" s="660">
        <v>12.6</v>
      </c>
      <c r="DA36" s="672"/>
      <c r="DB36" s="672"/>
      <c r="DC36" s="673"/>
      <c r="DD36" s="663">
        <v>2581341</v>
      </c>
      <c r="DE36" s="658"/>
      <c r="DF36" s="658"/>
      <c r="DG36" s="658"/>
      <c r="DH36" s="658"/>
      <c r="DI36" s="658"/>
      <c r="DJ36" s="658"/>
      <c r="DK36" s="659"/>
      <c r="DL36" s="663">
        <v>1557501</v>
      </c>
      <c r="DM36" s="658"/>
      <c r="DN36" s="658"/>
      <c r="DO36" s="658"/>
      <c r="DP36" s="658"/>
      <c r="DQ36" s="658"/>
      <c r="DR36" s="658"/>
      <c r="DS36" s="658"/>
      <c r="DT36" s="658"/>
      <c r="DU36" s="658"/>
      <c r="DV36" s="659"/>
      <c r="DW36" s="660">
        <v>11.5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430009</v>
      </c>
      <c r="S37" s="658"/>
      <c r="T37" s="658"/>
      <c r="U37" s="658"/>
      <c r="V37" s="658"/>
      <c r="W37" s="658"/>
      <c r="X37" s="658"/>
      <c r="Y37" s="659"/>
      <c r="Z37" s="695">
        <v>1.8</v>
      </c>
      <c r="AA37" s="695"/>
      <c r="AB37" s="695"/>
      <c r="AC37" s="695"/>
      <c r="AD37" s="696">
        <v>9258</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890000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-8881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604184</v>
      </c>
      <c r="CS37" s="670"/>
      <c r="CT37" s="670"/>
      <c r="CU37" s="670"/>
      <c r="CV37" s="670"/>
      <c r="CW37" s="670"/>
      <c r="CX37" s="670"/>
      <c r="CY37" s="671"/>
      <c r="CZ37" s="660">
        <v>2.6</v>
      </c>
      <c r="DA37" s="672"/>
      <c r="DB37" s="672"/>
      <c r="DC37" s="673"/>
      <c r="DD37" s="663">
        <v>604184</v>
      </c>
      <c r="DE37" s="670"/>
      <c r="DF37" s="670"/>
      <c r="DG37" s="670"/>
      <c r="DH37" s="670"/>
      <c r="DI37" s="670"/>
      <c r="DJ37" s="670"/>
      <c r="DK37" s="671"/>
      <c r="DL37" s="663">
        <v>484523</v>
      </c>
      <c r="DM37" s="670"/>
      <c r="DN37" s="670"/>
      <c r="DO37" s="670"/>
      <c r="DP37" s="670"/>
      <c r="DQ37" s="670"/>
      <c r="DR37" s="670"/>
      <c r="DS37" s="670"/>
      <c r="DT37" s="670"/>
      <c r="DU37" s="670"/>
      <c r="DV37" s="671"/>
      <c r="DW37" s="660">
        <v>3.6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1429896</v>
      </c>
      <c r="S38" s="658"/>
      <c r="T38" s="658"/>
      <c r="U38" s="658"/>
      <c r="V38" s="658"/>
      <c r="W38" s="658"/>
      <c r="X38" s="658"/>
      <c r="Y38" s="659"/>
      <c r="Z38" s="695">
        <v>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187300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6989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1895185</v>
      </c>
      <c r="CS38" s="658"/>
      <c r="CT38" s="658"/>
      <c r="CU38" s="658"/>
      <c r="CV38" s="658"/>
      <c r="CW38" s="658"/>
      <c r="CX38" s="658"/>
      <c r="CY38" s="659"/>
      <c r="CZ38" s="660">
        <v>8.3000000000000007</v>
      </c>
      <c r="DA38" s="672"/>
      <c r="DB38" s="672"/>
      <c r="DC38" s="673"/>
      <c r="DD38" s="663">
        <v>1507109</v>
      </c>
      <c r="DE38" s="658"/>
      <c r="DF38" s="658"/>
      <c r="DG38" s="658"/>
      <c r="DH38" s="658"/>
      <c r="DI38" s="658"/>
      <c r="DJ38" s="658"/>
      <c r="DK38" s="659"/>
      <c r="DL38" s="663">
        <v>1463934</v>
      </c>
      <c r="DM38" s="658"/>
      <c r="DN38" s="658"/>
      <c r="DO38" s="658"/>
      <c r="DP38" s="658"/>
      <c r="DQ38" s="658"/>
      <c r="DR38" s="658"/>
      <c r="DS38" s="658"/>
      <c r="DT38" s="658"/>
      <c r="DU38" s="658"/>
      <c r="DV38" s="659"/>
      <c r="DW38" s="660">
        <v>10.8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10667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103066</v>
      </c>
      <c r="CS39" s="670"/>
      <c r="CT39" s="670"/>
      <c r="CU39" s="670"/>
      <c r="CV39" s="670"/>
      <c r="CW39" s="670"/>
      <c r="CX39" s="670"/>
      <c r="CY39" s="671"/>
      <c r="CZ39" s="660">
        <v>0.5</v>
      </c>
      <c r="DA39" s="672"/>
      <c r="DB39" s="672"/>
      <c r="DC39" s="673"/>
      <c r="DD39" s="663">
        <v>102258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119796</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10480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23980361</v>
      </c>
      <c r="S41" s="682"/>
      <c r="T41" s="682"/>
      <c r="U41" s="682"/>
      <c r="V41" s="682"/>
      <c r="W41" s="682"/>
      <c r="X41" s="682"/>
      <c r="Y41" s="685"/>
      <c r="Z41" s="686">
        <v>100</v>
      </c>
      <c r="AA41" s="686"/>
      <c r="AB41" s="686"/>
      <c r="AC41" s="686"/>
      <c r="AD41" s="687">
        <v>13421147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360263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1534922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2304390</v>
      </c>
      <c r="CS42" s="670"/>
      <c r="CT42" s="670"/>
      <c r="CU42" s="670"/>
      <c r="CV42" s="670"/>
      <c r="CW42" s="670"/>
      <c r="CX42" s="670"/>
      <c r="CY42" s="671"/>
      <c r="CZ42" s="660">
        <v>10.1</v>
      </c>
      <c r="DA42" s="672"/>
      <c r="DB42" s="672"/>
      <c r="DC42" s="673"/>
      <c r="DD42" s="663">
        <v>437713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90571</v>
      </c>
      <c r="CS43" s="670"/>
      <c r="CT43" s="670"/>
      <c r="CU43" s="670"/>
      <c r="CV43" s="670"/>
      <c r="CW43" s="670"/>
      <c r="CX43" s="670"/>
      <c r="CY43" s="671"/>
      <c r="CZ43" s="660">
        <v>0.4</v>
      </c>
      <c r="DA43" s="672"/>
      <c r="DB43" s="672"/>
      <c r="DC43" s="673"/>
      <c r="DD43" s="663">
        <v>90571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2304390</v>
      </c>
      <c r="CS44" s="658"/>
      <c r="CT44" s="658"/>
      <c r="CU44" s="658"/>
      <c r="CV44" s="658"/>
      <c r="CW44" s="658"/>
      <c r="CX44" s="658"/>
      <c r="CY44" s="659"/>
      <c r="CZ44" s="660">
        <v>10.1</v>
      </c>
      <c r="DA44" s="661"/>
      <c r="DB44" s="661"/>
      <c r="DC44" s="662"/>
      <c r="DD44" s="663">
        <v>437713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1143004</v>
      </c>
      <c r="CS45" s="670"/>
      <c r="CT45" s="670"/>
      <c r="CU45" s="670"/>
      <c r="CV45" s="670"/>
      <c r="CW45" s="670"/>
      <c r="CX45" s="670"/>
      <c r="CY45" s="671"/>
      <c r="CZ45" s="660">
        <v>5</v>
      </c>
      <c r="DA45" s="672"/>
      <c r="DB45" s="672"/>
      <c r="DC45" s="673"/>
      <c r="DD45" s="663">
        <v>48398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1132733</v>
      </c>
      <c r="CS46" s="658"/>
      <c r="CT46" s="658"/>
      <c r="CU46" s="658"/>
      <c r="CV46" s="658"/>
      <c r="CW46" s="658"/>
      <c r="CX46" s="658"/>
      <c r="CY46" s="659"/>
      <c r="CZ46" s="660">
        <v>5</v>
      </c>
      <c r="DA46" s="661"/>
      <c r="DB46" s="661"/>
      <c r="DC46" s="662"/>
      <c r="DD46" s="663">
        <v>383762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22802737</v>
      </c>
      <c r="CS49" s="642"/>
      <c r="CT49" s="642"/>
      <c r="CU49" s="642"/>
      <c r="CV49" s="642"/>
      <c r="CW49" s="642"/>
      <c r="CX49" s="642"/>
      <c r="CY49" s="643"/>
      <c r="CZ49" s="644">
        <v>100</v>
      </c>
      <c r="DA49" s="645"/>
      <c r="DB49" s="645"/>
      <c r="DC49" s="646"/>
      <c r="DD49" s="647">
        <v>15417795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4+Eu87RTPofONEndM+ill79gHAQU7woc1KelccIUfi3Z2Ucecs4sPrh21WARpGLlypwuoy84Wa4sY7EI0mQfBg==" saltValue="XjTaAI9K92NlUsCw8YOX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24004</v>
      </c>
      <c r="R7" s="1139"/>
      <c r="S7" s="1139"/>
      <c r="T7" s="1139"/>
      <c r="U7" s="1139"/>
      <c r="V7" s="1139">
        <v>22831</v>
      </c>
      <c r="W7" s="1139"/>
      <c r="X7" s="1139"/>
      <c r="Y7" s="1139"/>
      <c r="Z7" s="1139"/>
      <c r="AA7" s="1139">
        <v>1173</v>
      </c>
      <c r="AB7" s="1139"/>
      <c r="AC7" s="1139"/>
      <c r="AD7" s="1139"/>
      <c r="AE7" s="1140"/>
      <c r="AF7" s="1141">
        <v>1047</v>
      </c>
      <c r="AG7" s="1142"/>
      <c r="AH7" s="1142"/>
      <c r="AI7" s="1142"/>
      <c r="AJ7" s="1143"/>
      <c r="AK7" s="1144">
        <v>97</v>
      </c>
      <c r="AL7" s="1145"/>
      <c r="AM7" s="1145"/>
      <c r="AN7" s="1145"/>
      <c r="AO7" s="1145"/>
      <c r="AP7" s="1145">
        <v>16741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0</v>
      </c>
      <c r="CI7" s="1133"/>
      <c r="CJ7" s="1133"/>
      <c r="CK7" s="1133"/>
      <c r="CL7" s="1134"/>
      <c r="CM7" s="1132">
        <v>169</v>
      </c>
      <c r="CN7" s="1133"/>
      <c r="CO7" s="1133"/>
      <c r="CP7" s="1133"/>
      <c r="CQ7" s="1134"/>
      <c r="CR7" s="1132">
        <v>5</v>
      </c>
      <c r="CS7" s="1133"/>
      <c r="CT7" s="1133"/>
      <c r="CU7" s="1133"/>
      <c r="CV7" s="1134"/>
      <c r="CW7" s="1132" t="s">
        <v>550</v>
      </c>
      <c r="CX7" s="1133"/>
      <c r="CY7" s="1133"/>
      <c r="CZ7" s="1133"/>
      <c r="DA7" s="1134"/>
      <c r="DB7" s="1132" t="s">
        <v>550</v>
      </c>
      <c r="DC7" s="1133"/>
      <c r="DD7" s="1133"/>
      <c r="DE7" s="1133"/>
      <c r="DF7" s="1134"/>
      <c r="DG7" s="1132" t="s">
        <v>550</v>
      </c>
      <c r="DH7" s="1133"/>
      <c r="DI7" s="1133"/>
      <c r="DJ7" s="1133"/>
      <c r="DK7" s="1134"/>
      <c r="DL7" s="1132" t="s">
        <v>550</v>
      </c>
      <c r="DM7" s="1133"/>
      <c r="DN7" s="1133"/>
      <c r="DO7" s="1133"/>
      <c r="DP7" s="1134"/>
      <c r="DQ7" s="1132" t="s">
        <v>550</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11</v>
      </c>
      <c r="R8" s="1075"/>
      <c r="S8" s="1075"/>
      <c r="T8" s="1075"/>
      <c r="U8" s="1075"/>
      <c r="V8" s="1075">
        <v>7</v>
      </c>
      <c r="W8" s="1075"/>
      <c r="X8" s="1075"/>
      <c r="Y8" s="1075"/>
      <c r="Z8" s="1075"/>
      <c r="AA8" s="1075">
        <v>4</v>
      </c>
      <c r="AB8" s="1075"/>
      <c r="AC8" s="1075"/>
      <c r="AD8" s="1075"/>
      <c r="AE8" s="1076"/>
      <c r="AF8" s="1071">
        <v>4</v>
      </c>
      <c r="AG8" s="1072"/>
      <c r="AH8" s="1072"/>
      <c r="AI8" s="1072"/>
      <c r="AJ8" s="1073"/>
      <c r="AK8" s="1116" t="s">
        <v>550</v>
      </c>
      <c r="AL8" s="1117"/>
      <c r="AM8" s="1117"/>
      <c r="AN8" s="1117"/>
      <c r="AO8" s="1117"/>
      <c r="AP8" s="1117" t="s">
        <v>550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1</v>
      </c>
      <c r="R9" s="1075"/>
      <c r="S9" s="1075"/>
      <c r="T9" s="1075"/>
      <c r="U9" s="1075"/>
      <c r="V9" s="1075">
        <v>0</v>
      </c>
      <c r="W9" s="1075"/>
      <c r="X9" s="1075"/>
      <c r="Y9" s="1075"/>
      <c r="Z9" s="1075"/>
      <c r="AA9" s="1075">
        <v>1</v>
      </c>
      <c r="AB9" s="1075"/>
      <c r="AC9" s="1075"/>
      <c r="AD9" s="1075"/>
      <c r="AE9" s="1076"/>
      <c r="AF9" s="1071">
        <v>1</v>
      </c>
      <c r="AG9" s="1072"/>
      <c r="AH9" s="1072"/>
      <c r="AI9" s="1072"/>
      <c r="AJ9" s="1073"/>
      <c r="AK9" s="1116" t="s">
        <v>550</v>
      </c>
      <c r="AL9" s="1117"/>
      <c r="AM9" s="1117"/>
      <c r="AN9" s="1117"/>
      <c r="AO9" s="1117"/>
      <c r="AP9" s="1117" t="s">
        <v>550</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23980</v>
      </c>
      <c r="R23" s="1097"/>
      <c r="S23" s="1097"/>
      <c r="T23" s="1097"/>
      <c r="U23" s="1097"/>
      <c r="V23" s="1097">
        <v>22803</v>
      </c>
      <c r="W23" s="1097"/>
      <c r="X23" s="1097"/>
      <c r="Y23" s="1097"/>
      <c r="Z23" s="1097"/>
      <c r="AA23" s="1097">
        <v>1178</v>
      </c>
      <c r="AB23" s="1097"/>
      <c r="AC23" s="1097"/>
      <c r="AD23" s="1097"/>
      <c r="AE23" s="1104"/>
      <c r="AF23" s="1105">
        <v>1051</v>
      </c>
      <c r="AG23" s="1097"/>
      <c r="AH23" s="1097"/>
      <c r="AI23" s="1097"/>
      <c r="AJ23" s="1106"/>
      <c r="AK23" s="1107"/>
      <c r="AL23" s="1108"/>
      <c r="AM23" s="1108"/>
      <c r="AN23" s="1108"/>
      <c r="AO23" s="1108"/>
      <c r="AP23" s="1097">
        <v>16741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5351</v>
      </c>
      <c r="R28" s="1087"/>
      <c r="S28" s="1087"/>
      <c r="T28" s="1087"/>
      <c r="U28" s="1087"/>
      <c r="V28" s="1087">
        <v>5323</v>
      </c>
      <c r="W28" s="1087"/>
      <c r="X28" s="1087"/>
      <c r="Y28" s="1087"/>
      <c r="Z28" s="1087"/>
      <c r="AA28" s="1087">
        <v>28</v>
      </c>
      <c r="AB28" s="1087"/>
      <c r="AC28" s="1087"/>
      <c r="AD28" s="1087"/>
      <c r="AE28" s="1088"/>
      <c r="AF28" s="1089">
        <v>28</v>
      </c>
      <c r="AG28" s="1087"/>
      <c r="AH28" s="1087"/>
      <c r="AI28" s="1087"/>
      <c r="AJ28" s="1090"/>
      <c r="AK28" s="1078">
        <v>510</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4912</v>
      </c>
      <c r="R29" s="1075"/>
      <c r="S29" s="1075"/>
      <c r="T29" s="1075"/>
      <c r="U29" s="1075"/>
      <c r="V29" s="1075">
        <v>4777</v>
      </c>
      <c r="W29" s="1075"/>
      <c r="X29" s="1075"/>
      <c r="Y29" s="1075"/>
      <c r="Z29" s="1075"/>
      <c r="AA29" s="1075">
        <v>135</v>
      </c>
      <c r="AB29" s="1075"/>
      <c r="AC29" s="1075"/>
      <c r="AD29" s="1075"/>
      <c r="AE29" s="1076"/>
      <c r="AF29" s="1071">
        <v>135</v>
      </c>
      <c r="AG29" s="1072"/>
      <c r="AH29" s="1072"/>
      <c r="AI29" s="1072"/>
      <c r="AJ29" s="1073"/>
      <c r="AK29" s="1016">
        <v>719</v>
      </c>
      <c r="AL29" s="1007"/>
      <c r="AM29" s="1007"/>
      <c r="AN29" s="1007"/>
      <c r="AO29" s="1007"/>
      <c r="AP29" s="1007" t="s">
        <v>550</v>
      </c>
      <c r="AQ29" s="1007"/>
      <c r="AR29" s="1007"/>
      <c r="AS29" s="1007"/>
      <c r="AT29" s="1007"/>
      <c r="AU29" s="1007" t="s">
        <v>550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834</v>
      </c>
      <c r="R30" s="1075"/>
      <c r="S30" s="1075"/>
      <c r="T30" s="1075"/>
      <c r="U30" s="1075"/>
      <c r="V30" s="1075">
        <v>832</v>
      </c>
      <c r="W30" s="1075"/>
      <c r="X30" s="1075"/>
      <c r="Y30" s="1075"/>
      <c r="Z30" s="1075"/>
      <c r="AA30" s="1075">
        <v>3</v>
      </c>
      <c r="AB30" s="1075"/>
      <c r="AC30" s="1075"/>
      <c r="AD30" s="1075"/>
      <c r="AE30" s="1076"/>
      <c r="AF30" s="1071">
        <v>3</v>
      </c>
      <c r="AG30" s="1072"/>
      <c r="AH30" s="1072"/>
      <c r="AI30" s="1072"/>
      <c r="AJ30" s="1073"/>
      <c r="AK30" s="1016">
        <v>156</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1153</v>
      </c>
      <c r="R31" s="1075"/>
      <c r="S31" s="1075"/>
      <c r="T31" s="1075"/>
      <c r="U31" s="1075"/>
      <c r="V31" s="1075">
        <v>1079</v>
      </c>
      <c r="W31" s="1075"/>
      <c r="X31" s="1075"/>
      <c r="Y31" s="1075"/>
      <c r="Z31" s="1075"/>
      <c r="AA31" s="1075">
        <v>74</v>
      </c>
      <c r="AB31" s="1075"/>
      <c r="AC31" s="1075"/>
      <c r="AD31" s="1075"/>
      <c r="AE31" s="1076"/>
      <c r="AF31" s="1071">
        <v>2563</v>
      </c>
      <c r="AG31" s="1072"/>
      <c r="AH31" s="1072"/>
      <c r="AI31" s="1072"/>
      <c r="AJ31" s="1073"/>
      <c r="AK31" s="1016" t="s">
        <v>550</v>
      </c>
      <c r="AL31" s="1007"/>
      <c r="AM31" s="1007"/>
      <c r="AN31" s="1007"/>
      <c r="AO31" s="1007"/>
      <c r="AP31" s="1007">
        <v>5818</v>
      </c>
      <c r="AQ31" s="1007"/>
      <c r="AR31" s="1007"/>
      <c r="AS31" s="1007"/>
      <c r="AT31" s="1007"/>
      <c r="AU31" s="1007" t="s">
        <v>550</v>
      </c>
      <c r="AV31" s="1007"/>
      <c r="AW31" s="1007"/>
      <c r="AX31" s="1007"/>
      <c r="AY31" s="1007"/>
      <c r="AZ31" s="1077" t="s">
        <v>550</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1662</v>
      </c>
      <c r="R32" s="1075"/>
      <c r="S32" s="1075"/>
      <c r="T32" s="1075"/>
      <c r="U32" s="1075"/>
      <c r="V32" s="1075">
        <v>1584</v>
      </c>
      <c r="W32" s="1075"/>
      <c r="X32" s="1075"/>
      <c r="Y32" s="1075"/>
      <c r="Z32" s="1075"/>
      <c r="AA32" s="1075">
        <v>78</v>
      </c>
      <c r="AB32" s="1075"/>
      <c r="AC32" s="1075"/>
      <c r="AD32" s="1075"/>
      <c r="AE32" s="1076"/>
      <c r="AF32" s="1071">
        <v>631</v>
      </c>
      <c r="AG32" s="1072"/>
      <c r="AH32" s="1072"/>
      <c r="AI32" s="1072"/>
      <c r="AJ32" s="1073"/>
      <c r="AK32" s="1016">
        <v>653</v>
      </c>
      <c r="AL32" s="1007"/>
      <c r="AM32" s="1007"/>
      <c r="AN32" s="1007"/>
      <c r="AO32" s="1007"/>
      <c r="AP32" s="1007">
        <v>13677</v>
      </c>
      <c r="AQ32" s="1007"/>
      <c r="AR32" s="1007"/>
      <c r="AS32" s="1007"/>
      <c r="AT32" s="1007"/>
      <c r="AU32" s="1007">
        <v>9533</v>
      </c>
      <c r="AV32" s="1007"/>
      <c r="AW32" s="1007"/>
      <c r="AX32" s="1007"/>
      <c r="AY32" s="1007"/>
      <c r="AZ32" s="1077" t="s">
        <v>550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3360</v>
      </c>
      <c r="AG63" s="995"/>
      <c r="AH63" s="995"/>
      <c r="AI63" s="995"/>
      <c r="AJ63" s="1058"/>
      <c r="AK63" s="1059"/>
      <c r="AL63" s="999"/>
      <c r="AM63" s="999"/>
      <c r="AN63" s="999"/>
      <c r="AO63" s="999"/>
      <c r="AP63" s="995">
        <v>19495</v>
      </c>
      <c r="AQ63" s="995"/>
      <c r="AR63" s="995"/>
      <c r="AS63" s="995"/>
      <c r="AT63" s="995"/>
      <c r="AU63" s="995">
        <v>9533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551</v>
      </c>
      <c r="C68" s="1022"/>
      <c r="D68" s="1022"/>
      <c r="E68" s="1022"/>
      <c r="F68" s="1022"/>
      <c r="G68" s="1022"/>
      <c r="H68" s="1022"/>
      <c r="I68" s="1022"/>
      <c r="J68" s="1022"/>
      <c r="K68" s="1022"/>
      <c r="L68" s="1022"/>
      <c r="M68" s="1022"/>
      <c r="N68" s="1022"/>
      <c r="O68" s="1022"/>
      <c r="P68" s="1023"/>
      <c r="Q68" s="1024">
        <v>1440</v>
      </c>
      <c r="R68" s="1018"/>
      <c r="S68" s="1018"/>
      <c r="T68" s="1018"/>
      <c r="U68" s="1018"/>
      <c r="V68" s="1018">
        <v>1433</v>
      </c>
      <c r="W68" s="1018"/>
      <c r="X68" s="1018"/>
      <c r="Y68" s="1018"/>
      <c r="Z68" s="1018"/>
      <c r="AA68" s="1018">
        <v>7</v>
      </c>
      <c r="AB68" s="1018"/>
      <c r="AC68" s="1018"/>
      <c r="AD68" s="1018"/>
      <c r="AE68" s="1018"/>
      <c r="AF68" s="1018">
        <v>7</v>
      </c>
      <c r="AG68" s="1018"/>
      <c r="AH68" s="1018"/>
      <c r="AI68" s="1018"/>
      <c r="AJ68" s="1018"/>
      <c r="AK68" s="1018" t="s">
        <v>550</v>
      </c>
      <c r="AL68" s="1018"/>
      <c r="AM68" s="1018"/>
      <c r="AN68" s="1018"/>
      <c r="AO68" s="1018"/>
      <c r="AP68" s="1018" t="s">
        <v>550</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552</v>
      </c>
      <c r="C69" s="1011"/>
      <c r="D69" s="1011"/>
      <c r="E69" s="1011"/>
      <c r="F69" s="1011"/>
      <c r="G69" s="1011"/>
      <c r="H69" s="1011"/>
      <c r="I69" s="1011"/>
      <c r="J69" s="1011"/>
      <c r="K69" s="1011"/>
      <c r="L69" s="1011"/>
      <c r="M69" s="1011"/>
      <c r="N69" s="1011"/>
      <c r="O69" s="1011"/>
      <c r="P69" s="1012"/>
      <c r="Q69" s="1013">
        <v>388762</v>
      </c>
      <c r="R69" s="1007"/>
      <c r="S69" s="1007"/>
      <c r="T69" s="1007"/>
      <c r="U69" s="1007"/>
      <c r="V69" s="1007">
        <v>379528</v>
      </c>
      <c r="W69" s="1007"/>
      <c r="X69" s="1007"/>
      <c r="Y69" s="1007"/>
      <c r="Z69" s="1007"/>
      <c r="AA69" s="1007">
        <v>9234</v>
      </c>
      <c r="AB69" s="1007"/>
      <c r="AC69" s="1007"/>
      <c r="AD69" s="1007"/>
      <c r="AE69" s="1007"/>
      <c r="AF69" s="1007">
        <v>8886</v>
      </c>
      <c r="AG69" s="1007"/>
      <c r="AH69" s="1007"/>
      <c r="AI69" s="1007"/>
      <c r="AJ69" s="1007"/>
      <c r="AK69" s="1007">
        <v>3256</v>
      </c>
      <c r="AL69" s="1007"/>
      <c r="AM69" s="1007"/>
      <c r="AN69" s="1007"/>
      <c r="AO69" s="1007"/>
      <c r="AP69" s="1007" t="s">
        <v>550</v>
      </c>
      <c r="AQ69" s="1007"/>
      <c r="AR69" s="1007"/>
      <c r="AS69" s="1007"/>
      <c r="AT69" s="1007"/>
      <c r="AU69" s="1007" t="s">
        <v>550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553</v>
      </c>
      <c r="C70" s="1011"/>
      <c r="D70" s="1011"/>
      <c r="E70" s="1011"/>
      <c r="F70" s="1011"/>
      <c r="G70" s="1011"/>
      <c r="H70" s="1011"/>
      <c r="I70" s="1011"/>
      <c r="J70" s="1011"/>
      <c r="K70" s="1011"/>
      <c r="L70" s="1011"/>
      <c r="M70" s="1011"/>
      <c r="N70" s="1011"/>
      <c r="O70" s="1011"/>
      <c r="P70" s="1012"/>
      <c r="Q70" s="1013">
        <v>1441</v>
      </c>
      <c r="R70" s="1007"/>
      <c r="S70" s="1007"/>
      <c r="T70" s="1007"/>
      <c r="U70" s="1007"/>
      <c r="V70" s="1007">
        <v>1210</v>
      </c>
      <c r="W70" s="1007"/>
      <c r="X70" s="1007"/>
      <c r="Y70" s="1007"/>
      <c r="Z70" s="1007"/>
      <c r="AA70" s="1007">
        <v>231</v>
      </c>
      <c r="AB70" s="1007"/>
      <c r="AC70" s="1007"/>
      <c r="AD70" s="1007"/>
      <c r="AE70" s="1007"/>
      <c r="AF70" s="1007">
        <v>231</v>
      </c>
      <c r="AG70" s="1007"/>
      <c r="AH70" s="1007"/>
      <c r="AI70" s="1007"/>
      <c r="AJ70" s="1007"/>
      <c r="AK70" s="1007" t="s">
        <v>550</v>
      </c>
      <c r="AL70" s="1007"/>
      <c r="AM70" s="1007"/>
      <c r="AN70" s="1007"/>
      <c r="AO70" s="1007"/>
      <c r="AP70" s="1007">
        <v>44</v>
      </c>
      <c r="AQ70" s="1007"/>
      <c r="AR70" s="1007"/>
      <c r="AS70" s="1007"/>
      <c r="AT70" s="1007"/>
      <c r="AU70" s="1007">
        <v>44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554</v>
      </c>
      <c r="C71" s="1011"/>
      <c r="D71" s="1011"/>
      <c r="E71" s="1011"/>
      <c r="F71" s="1011"/>
      <c r="G71" s="1011"/>
      <c r="H71" s="1011"/>
      <c r="I71" s="1011"/>
      <c r="J71" s="1011"/>
      <c r="K71" s="1011"/>
      <c r="L71" s="1011"/>
      <c r="M71" s="1011"/>
      <c r="N71" s="1011"/>
      <c r="O71" s="1011"/>
      <c r="P71" s="1012"/>
      <c r="Q71" s="1013">
        <v>14983</v>
      </c>
      <c r="R71" s="1007"/>
      <c r="S71" s="1007"/>
      <c r="T71" s="1007"/>
      <c r="U71" s="1007"/>
      <c r="V71" s="1007">
        <v>14962</v>
      </c>
      <c r="W71" s="1007"/>
      <c r="X71" s="1007"/>
      <c r="Y71" s="1007"/>
      <c r="Z71" s="1007"/>
      <c r="AA71" s="1007">
        <v>20</v>
      </c>
      <c r="AB71" s="1007"/>
      <c r="AC71" s="1007"/>
      <c r="AD71" s="1007"/>
      <c r="AE71" s="1007"/>
      <c r="AF71" s="1007">
        <v>20</v>
      </c>
      <c r="AG71" s="1007"/>
      <c r="AH71" s="1007"/>
      <c r="AI71" s="1007"/>
      <c r="AJ71" s="1007"/>
      <c r="AK71" s="1007">
        <v>196</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555</v>
      </c>
      <c r="C72" s="1011"/>
      <c r="D72" s="1011"/>
      <c r="E72" s="1011"/>
      <c r="F72" s="1011"/>
      <c r="G72" s="1011"/>
      <c r="H72" s="1011"/>
      <c r="I72" s="1011"/>
      <c r="J72" s="1011"/>
      <c r="K72" s="1011"/>
      <c r="L72" s="1011"/>
      <c r="M72" s="1011"/>
      <c r="N72" s="1011"/>
      <c r="O72" s="1011"/>
      <c r="P72" s="1012"/>
      <c r="Q72" s="1013">
        <v>85</v>
      </c>
      <c r="R72" s="1007"/>
      <c r="S72" s="1007"/>
      <c r="T72" s="1007"/>
      <c r="U72" s="1007"/>
      <c r="V72" s="1007">
        <v>85</v>
      </c>
      <c r="W72" s="1007"/>
      <c r="X72" s="1007"/>
      <c r="Y72" s="1007"/>
      <c r="Z72" s="1007"/>
      <c r="AA72" s="1007">
        <v>1</v>
      </c>
      <c r="AB72" s="1007"/>
      <c r="AC72" s="1007"/>
      <c r="AD72" s="1007"/>
      <c r="AE72" s="1007"/>
      <c r="AF72" s="1007">
        <v>1</v>
      </c>
      <c r="AG72" s="1007"/>
      <c r="AH72" s="1007"/>
      <c r="AI72" s="1007"/>
      <c r="AJ72" s="1007"/>
      <c r="AK72" s="1007">
        <v>12</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556</v>
      </c>
      <c r="C73" s="1011"/>
      <c r="D73" s="1011"/>
      <c r="E73" s="1011"/>
      <c r="F73" s="1011"/>
      <c r="G73" s="1011"/>
      <c r="H73" s="1011"/>
      <c r="I73" s="1011"/>
      <c r="J73" s="1011"/>
      <c r="K73" s="1011"/>
      <c r="L73" s="1011"/>
      <c r="M73" s="1011"/>
      <c r="N73" s="1011"/>
      <c r="O73" s="1011"/>
      <c r="P73" s="1012"/>
      <c r="Q73" s="1013">
        <v>452</v>
      </c>
      <c r="R73" s="1007"/>
      <c r="S73" s="1007"/>
      <c r="T73" s="1007"/>
      <c r="U73" s="1007"/>
      <c r="V73" s="1007">
        <v>233</v>
      </c>
      <c r="W73" s="1007"/>
      <c r="X73" s="1007"/>
      <c r="Y73" s="1007"/>
      <c r="Z73" s="1007"/>
      <c r="AA73" s="1007">
        <v>220</v>
      </c>
      <c r="AB73" s="1007"/>
      <c r="AC73" s="1007"/>
      <c r="AD73" s="1007"/>
      <c r="AE73" s="1007"/>
      <c r="AF73" s="1007">
        <v>220</v>
      </c>
      <c r="AG73" s="1007"/>
      <c r="AH73" s="1007"/>
      <c r="AI73" s="1007"/>
      <c r="AJ73" s="1007"/>
      <c r="AK73" s="1007" t="s">
        <v>550</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9363</v>
      </c>
      <c r="AG88" s="995"/>
      <c r="AH88" s="995"/>
      <c r="AI88" s="995"/>
      <c r="AJ88" s="995"/>
      <c r="AK88" s="999"/>
      <c r="AL88" s="999"/>
      <c r="AM88" s="999"/>
      <c r="AN88" s="999"/>
      <c r="AO88" s="999"/>
      <c r="AP88" s="995">
        <v>44</v>
      </c>
      <c r="AQ88" s="995"/>
      <c r="AR88" s="995"/>
      <c r="AS88" s="995"/>
      <c r="AT88" s="995"/>
      <c r="AU88" s="995">
        <v>44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550</v>
      </c>
      <c r="CX102" s="989"/>
      <c r="CY102" s="989"/>
      <c r="CZ102" s="989"/>
      <c r="DA102" s="990"/>
      <c r="DB102" s="988" t="s">
        <v>550</v>
      </c>
      <c r="DC102" s="989"/>
      <c r="DD102" s="989"/>
      <c r="DE102" s="989"/>
      <c r="DF102" s="990"/>
      <c r="DG102" s="988" t="s">
        <v>550</v>
      </c>
      <c r="DH102" s="989"/>
      <c r="DI102" s="989"/>
      <c r="DJ102" s="989"/>
      <c r="DK102" s="990"/>
      <c r="DL102" s="988" t="s">
        <v>550</v>
      </c>
      <c r="DM102" s="989"/>
      <c r="DN102" s="989"/>
      <c r="DO102" s="989"/>
      <c r="DP102" s="990"/>
      <c r="DQ102" s="988" t="s">
        <v>550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2032565</v>
      </c>
      <c r="AB110" s="925"/>
      <c r="AC110" s="925"/>
      <c r="AD110" s="925"/>
      <c r="AE110" s="926"/>
      <c r="AF110" s="927">
        <v>2084455</v>
      </c>
      <c r="AG110" s="925"/>
      <c r="AH110" s="925"/>
      <c r="AI110" s="925"/>
      <c r="AJ110" s="926"/>
      <c r="AK110" s="927">
        <v>2067291</v>
      </c>
      <c r="AL110" s="925"/>
      <c r="AM110" s="925"/>
      <c r="AN110" s="925"/>
      <c r="AO110" s="926"/>
      <c r="AP110" s="928">
        <v>18</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18044079</v>
      </c>
      <c r="BR110" s="878"/>
      <c r="BS110" s="878"/>
      <c r="BT110" s="878"/>
      <c r="BU110" s="878"/>
      <c r="BV110" s="878">
        <v>17333862</v>
      </c>
      <c r="BW110" s="878"/>
      <c r="BX110" s="878"/>
      <c r="BY110" s="878"/>
      <c r="BZ110" s="878"/>
      <c r="CA110" s="878">
        <v>16740820</v>
      </c>
      <c r="CB110" s="878"/>
      <c r="CC110" s="878"/>
      <c r="CD110" s="878"/>
      <c r="CE110" s="878"/>
      <c r="CF110" s="902">
        <v>145.69999999999999</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79909</v>
      </c>
      <c r="BR111" s="853"/>
      <c r="BS111" s="853"/>
      <c r="BT111" s="853"/>
      <c r="BU111" s="853"/>
      <c r="BV111" s="853">
        <v>43174</v>
      </c>
      <c r="BW111" s="853"/>
      <c r="BX111" s="853"/>
      <c r="BY111" s="853"/>
      <c r="BZ111" s="853"/>
      <c r="CA111" s="853">
        <v>28773</v>
      </c>
      <c r="CB111" s="853"/>
      <c r="CC111" s="853"/>
      <c r="CD111" s="853"/>
      <c r="CE111" s="853"/>
      <c r="CF111" s="911">
        <v>0.3</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10964576</v>
      </c>
      <c r="BR112" s="853"/>
      <c r="BS112" s="853"/>
      <c r="BT112" s="853"/>
      <c r="BU112" s="853"/>
      <c r="BV112" s="853">
        <v>9911200</v>
      </c>
      <c r="BW112" s="853"/>
      <c r="BX112" s="853"/>
      <c r="BY112" s="853"/>
      <c r="BZ112" s="853"/>
      <c r="CA112" s="853">
        <v>9532725</v>
      </c>
      <c r="CB112" s="853"/>
      <c r="CC112" s="853"/>
      <c r="CD112" s="853"/>
      <c r="CE112" s="853"/>
      <c r="CF112" s="911">
        <v>83</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705439</v>
      </c>
      <c r="AB113" s="955"/>
      <c r="AC113" s="955"/>
      <c r="AD113" s="955"/>
      <c r="AE113" s="956"/>
      <c r="AF113" s="957">
        <v>728771</v>
      </c>
      <c r="AG113" s="955"/>
      <c r="AH113" s="955"/>
      <c r="AI113" s="955"/>
      <c r="AJ113" s="956"/>
      <c r="AK113" s="957">
        <v>725021</v>
      </c>
      <c r="AL113" s="955"/>
      <c r="AM113" s="955"/>
      <c r="AN113" s="955"/>
      <c r="AO113" s="956"/>
      <c r="AP113" s="958">
        <v>6.3</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62728</v>
      </c>
      <c r="BR113" s="853"/>
      <c r="BS113" s="853"/>
      <c r="BT113" s="853"/>
      <c r="BU113" s="853"/>
      <c r="BV113" s="853">
        <v>53380</v>
      </c>
      <c r="BW113" s="853"/>
      <c r="BX113" s="853"/>
      <c r="BY113" s="853"/>
      <c r="BZ113" s="853"/>
      <c r="CA113" s="853">
        <v>44031</v>
      </c>
      <c r="CB113" s="853"/>
      <c r="CC113" s="853"/>
      <c r="CD113" s="853"/>
      <c r="CE113" s="853"/>
      <c r="CF113" s="911">
        <v>0.4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2824501</v>
      </c>
      <c r="BR114" s="853"/>
      <c r="BS114" s="853"/>
      <c r="BT114" s="853"/>
      <c r="BU114" s="853"/>
      <c r="BV114" s="853">
        <v>2774575</v>
      </c>
      <c r="BW114" s="853"/>
      <c r="BX114" s="853"/>
      <c r="BY114" s="853"/>
      <c r="BZ114" s="853"/>
      <c r="CA114" s="853">
        <v>2806797</v>
      </c>
      <c r="CB114" s="853"/>
      <c r="CC114" s="853"/>
      <c r="CD114" s="853"/>
      <c r="CE114" s="853"/>
      <c r="CF114" s="911">
        <v>24.4</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79909</v>
      </c>
      <c r="DH115" s="816"/>
      <c r="DI115" s="816"/>
      <c r="DJ115" s="816"/>
      <c r="DK115" s="817"/>
      <c r="DL115" s="818">
        <v>43174</v>
      </c>
      <c r="DM115" s="816"/>
      <c r="DN115" s="816"/>
      <c r="DO115" s="816"/>
      <c r="DP115" s="817"/>
      <c r="DQ115" s="818">
        <v>28773</v>
      </c>
      <c r="DR115" s="816"/>
      <c r="DS115" s="816"/>
      <c r="DT115" s="816"/>
      <c r="DU115" s="817"/>
      <c r="DV115" s="860">
        <v>0.3</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2738004</v>
      </c>
      <c r="AB117" s="939"/>
      <c r="AC117" s="939"/>
      <c r="AD117" s="939"/>
      <c r="AE117" s="940"/>
      <c r="AF117" s="941">
        <v>2813226</v>
      </c>
      <c r="AG117" s="939"/>
      <c r="AH117" s="939"/>
      <c r="AI117" s="939"/>
      <c r="AJ117" s="940"/>
      <c r="AK117" s="941">
        <v>2792312</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31975793</v>
      </c>
      <c r="BR119" s="881"/>
      <c r="BS119" s="881"/>
      <c r="BT119" s="881"/>
      <c r="BU119" s="881"/>
      <c r="BV119" s="881">
        <v>30116191</v>
      </c>
      <c r="BW119" s="881"/>
      <c r="BX119" s="881"/>
      <c r="BY119" s="881"/>
      <c r="BZ119" s="881"/>
      <c r="CA119" s="881">
        <v>29153146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7689902</v>
      </c>
      <c r="BR120" s="878"/>
      <c r="BS120" s="878"/>
      <c r="BT120" s="878"/>
      <c r="BU120" s="878"/>
      <c r="BV120" s="878">
        <v>8240381</v>
      </c>
      <c r="BW120" s="878"/>
      <c r="BX120" s="878"/>
      <c r="BY120" s="878"/>
      <c r="BZ120" s="878"/>
      <c r="CA120" s="878">
        <v>8191179</v>
      </c>
      <c r="CB120" s="878"/>
      <c r="CC120" s="878"/>
      <c r="CD120" s="878"/>
      <c r="CE120" s="878"/>
      <c r="CF120" s="902">
        <v>71.3</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10964576</v>
      </c>
      <c r="DH120" s="878"/>
      <c r="DI120" s="878"/>
      <c r="DJ120" s="878"/>
      <c r="DK120" s="878"/>
      <c r="DL120" s="878">
        <v>9911200</v>
      </c>
      <c r="DM120" s="878"/>
      <c r="DN120" s="878"/>
      <c r="DO120" s="878"/>
      <c r="DP120" s="878"/>
      <c r="DQ120" s="878">
        <v>9532725</v>
      </c>
      <c r="DR120" s="878"/>
      <c r="DS120" s="878"/>
      <c r="DT120" s="878"/>
      <c r="DU120" s="878"/>
      <c r="DV120" s="879">
        <v>83</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3683153</v>
      </c>
      <c r="BR121" s="853"/>
      <c r="BS121" s="853"/>
      <c r="BT121" s="853"/>
      <c r="BU121" s="853"/>
      <c r="BV121" s="853">
        <v>3703587</v>
      </c>
      <c r="BW121" s="853"/>
      <c r="BX121" s="853"/>
      <c r="BY121" s="853"/>
      <c r="BZ121" s="853"/>
      <c r="CA121" s="853">
        <v>3873481</v>
      </c>
      <c r="CB121" s="853"/>
      <c r="CC121" s="853"/>
      <c r="CD121" s="853"/>
      <c r="CE121" s="853"/>
      <c r="CF121" s="911">
        <v>33.700000000000003</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21620338</v>
      </c>
      <c r="BR122" s="881"/>
      <c r="BS122" s="881"/>
      <c r="BT122" s="881"/>
      <c r="BU122" s="881"/>
      <c r="BV122" s="881">
        <v>21132668</v>
      </c>
      <c r="BW122" s="881"/>
      <c r="BX122" s="881"/>
      <c r="BY122" s="881"/>
      <c r="BZ122" s="881"/>
      <c r="CA122" s="881">
        <v>20387489</v>
      </c>
      <c r="CB122" s="881"/>
      <c r="CC122" s="881"/>
      <c r="CD122" s="881"/>
      <c r="CE122" s="881"/>
      <c r="CF122" s="882">
        <v>177.4</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32993393</v>
      </c>
      <c r="BR123" s="869"/>
      <c r="BS123" s="869"/>
      <c r="BT123" s="869"/>
      <c r="BU123" s="869"/>
      <c r="BV123" s="869">
        <v>33076636</v>
      </c>
      <c r="BW123" s="869"/>
      <c r="BX123" s="869"/>
      <c r="BY123" s="869"/>
      <c r="BZ123" s="869"/>
      <c r="CA123" s="869">
        <v>32452149</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360096</v>
      </c>
      <c r="AB128" s="837"/>
      <c r="AC128" s="837"/>
      <c r="AD128" s="837"/>
      <c r="AE128" s="838"/>
      <c r="AF128" s="839">
        <v>360557</v>
      </c>
      <c r="AG128" s="837"/>
      <c r="AH128" s="837"/>
      <c r="AI128" s="837"/>
      <c r="AJ128" s="838"/>
      <c r="AK128" s="839">
        <v>358387</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12.91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13447848</v>
      </c>
      <c r="AB129" s="816"/>
      <c r="AC129" s="816"/>
      <c r="AD129" s="816"/>
      <c r="AE129" s="817"/>
      <c r="AF129" s="818">
        <v>13206682</v>
      </c>
      <c r="AG129" s="816"/>
      <c r="AH129" s="816"/>
      <c r="AI129" s="816"/>
      <c r="AJ129" s="817"/>
      <c r="AK129" s="818">
        <v>13441935</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17.91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1901135</v>
      </c>
      <c r="AB130" s="816"/>
      <c r="AC130" s="816"/>
      <c r="AD130" s="816"/>
      <c r="AE130" s="817"/>
      <c r="AF130" s="818">
        <v>1956643</v>
      </c>
      <c r="AG130" s="816"/>
      <c r="AH130" s="816"/>
      <c r="AI130" s="816"/>
      <c r="AJ130" s="817"/>
      <c r="AK130" s="818">
        <v>1952736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4.2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11546713</v>
      </c>
      <c r="AB131" s="800"/>
      <c r="AC131" s="800"/>
      <c r="AD131" s="800"/>
      <c r="AE131" s="801"/>
      <c r="AF131" s="802">
        <v>11250039</v>
      </c>
      <c r="AG131" s="800"/>
      <c r="AH131" s="800"/>
      <c r="AI131" s="800"/>
      <c r="AJ131" s="801"/>
      <c r="AK131" s="802">
        <v>11489199</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4.1290798520000003</v>
      </c>
      <c r="AB132" s="781"/>
      <c r="AC132" s="781"/>
      <c r="AD132" s="781"/>
      <c r="AE132" s="782"/>
      <c r="AF132" s="783">
        <v>4.4091047149999998</v>
      </c>
      <c r="AG132" s="781"/>
      <c r="AH132" s="781"/>
      <c r="AI132" s="781"/>
      <c r="AJ132" s="782"/>
      <c r="AK132" s="783">
        <v>4.1881857910000004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3.9</v>
      </c>
      <c r="AB133" s="760"/>
      <c r="AC133" s="760"/>
      <c r="AD133" s="760"/>
      <c r="AE133" s="761"/>
      <c r="AF133" s="759">
        <v>4</v>
      </c>
      <c r="AG133" s="760"/>
      <c r="AH133" s="760"/>
      <c r="AI133" s="760"/>
      <c r="AJ133" s="761"/>
      <c r="AK133" s="759">
        <v>4.2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n4n+uNvDwTJLyOmz/ZeHixeqKZveEOvn2BxTPM3mvJ/n/PgT+zM/e/dKrYdQfy6OTqXvq9GKCRVPHOz2AUOUg==" saltValue="mrCeDSeFflbylklQw/YF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iwTW0GGktj+UGMysTdFRDESC8YIyGxOEnUZU0xvad/AHiHr7XkO0rntvSuGO5tuZCGO0SBph22kgRbO6HySgw==" saltValue="DXQ+JH9ExzW4YpjUJya1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zyBLX777fpRFFTK3Y2BXEjMyX5ZKEZupmUTcq2ZNYCiGWYxUktl7xU0wIJ1Xt/rn1fy0OvLYhpZG4iaVggx1w==" saltValue="cDmwLEztAxC7d6JGYqPQ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4594225</v>
      </c>
      <c r="AP9" s="281">
        <v>85872</v>
      </c>
      <c r="AQ9" s="282">
        <v>66486</v>
      </c>
      <c r="AR9" s="283">
        <v>29.2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68054</v>
      </c>
      <c r="AP10" s="284">
        <v>1272</v>
      </c>
      <c r="AQ10" s="285">
        <v>6147</v>
      </c>
      <c r="AR10" s="286">
        <v>-79.3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1219</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108838</v>
      </c>
      <c r="AP13" s="284">
        <v>2034</v>
      </c>
      <c r="AQ13" s="285">
        <v>2955</v>
      </c>
      <c r="AR13" s="286">
        <v>-31.2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90571</v>
      </c>
      <c r="AP14" s="284">
        <v>1693</v>
      </c>
      <c r="AQ14" s="285">
        <v>1434</v>
      </c>
      <c r="AR14" s="286">
        <v>18.100000000000001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-272744</v>
      </c>
      <c r="AP15" s="284">
        <v>-5098</v>
      </c>
      <c r="AQ15" s="285">
        <v>-3102</v>
      </c>
      <c r="AR15" s="286">
        <v>64.3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4588944</v>
      </c>
      <c r="AP16" s="284">
        <v>85773</v>
      </c>
      <c r="AQ16" s="285">
        <v>75147</v>
      </c>
      <c r="AR16" s="286">
        <v>14.1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8.39</v>
      </c>
      <c r="AP21" s="298">
        <v>6.62</v>
      </c>
      <c r="AQ21" s="299">
        <v>1.77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97.5</v>
      </c>
      <c r="AP22" s="303">
        <v>98.3</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2067291</v>
      </c>
      <c r="AP32" s="312">
        <v>38640</v>
      </c>
      <c r="AQ32" s="313">
        <v>34847</v>
      </c>
      <c r="AR32" s="314">
        <v>10.9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5</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725021</v>
      </c>
      <c r="AP35" s="312">
        <v>13552</v>
      </c>
      <c r="AQ35" s="313">
        <v>8260</v>
      </c>
      <c r="AR35" s="314">
        <v>64.099999999999994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1689</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748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-358387</v>
      </c>
      <c r="AP39" s="312">
        <v>-6699</v>
      </c>
      <c r="AQ39" s="313">
        <v>-5762</v>
      </c>
      <c r="AR39" s="314">
        <v>16.3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-1952736</v>
      </c>
      <c r="AP40" s="312">
        <v>-36499</v>
      </c>
      <c r="AQ40" s="313">
        <v>-27609</v>
      </c>
      <c r="AR40" s="314">
        <v>32.200000000000003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481189</v>
      </c>
      <c r="AP41" s="312">
        <v>8994</v>
      </c>
      <c r="AQ41" s="313">
        <v>12179</v>
      </c>
      <c r="AR41" s="314">
        <v>-26.2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2129985</v>
      </c>
      <c r="AN51" s="334">
        <v>38976</v>
      </c>
      <c r="AO51" s="335">
        <v>-12.2</v>
      </c>
      <c r="AP51" s="336">
        <v>70166</v>
      </c>
      <c r="AQ51" s="337">
        <v>1.4</v>
      </c>
      <c r="AR51" s="338">
        <v>-13.6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1623727</v>
      </c>
      <c r="AN52" s="342">
        <v>29712</v>
      </c>
      <c r="AO52" s="343">
        <v>-2.7</v>
      </c>
      <c r="AP52" s="344">
        <v>36115</v>
      </c>
      <c r="AQ52" s="345">
        <v>-6.2</v>
      </c>
      <c r="AR52" s="346">
        <v>3.5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1934639</v>
      </c>
      <c r="AN53" s="334">
        <v>35537</v>
      </c>
      <c r="AO53" s="335">
        <v>-8.8000000000000007</v>
      </c>
      <c r="AP53" s="336">
        <v>70329</v>
      </c>
      <c r="AQ53" s="337">
        <v>0.2</v>
      </c>
      <c r="AR53" s="338">
        <v>-9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1243859</v>
      </c>
      <c r="AN54" s="342">
        <v>22848</v>
      </c>
      <c r="AO54" s="343">
        <v>-23.1</v>
      </c>
      <c r="AP54" s="344">
        <v>39403</v>
      </c>
      <c r="AQ54" s="345">
        <v>9.1</v>
      </c>
      <c r="AR54" s="346">
        <v>-32.200000000000003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2391734</v>
      </c>
      <c r="AN55" s="334">
        <v>44064</v>
      </c>
      <c r="AO55" s="335">
        <v>24</v>
      </c>
      <c r="AP55" s="336">
        <v>45945</v>
      </c>
      <c r="AQ55" s="337">
        <v>-34.700000000000003</v>
      </c>
      <c r="AR55" s="338">
        <v>58.7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939058</v>
      </c>
      <c r="AN56" s="342">
        <v>17301</v>
      </c>
      <c r="AO56" s="343">
        <v>-24.3</v>
      </c>
      <c r="AP56" s="344">
        <v>25180</v>
      </c>
      <c r="AQ56" s="345">
        <v>-36.1</v>
      </c>
      <c r="AR56" s="346">
        <v>11.8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2281328</v>
      </c>
      <c r="AN57" s="334">
        <v>42373</v>
      </c>
      <c r="AO57" s="335">
        <v>-3.8</v>
      </c>
      <c r="AP57" s="336">
        <v>44475</v>
      </c>
      <c r="AQ57" s="337">
        <v>-3.2</v>
      </c>
      <c r="AR57" s="338">
        <v>-0.6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770812</v>
      </c>
      <c r="AN58" s="342">
        <v>14317</v>
      </c>
      <c r="AO58" s="343">
        <v>-17.2</v>
      </c>
      <c r="AP58" s="344">
        <v>24780</v>
      </c>
      <c r="AQ58" s="345">
        <v>-1.6</v>
      </c>
      <c r="AR58" s="346">
        <v>-15.6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2304390</v>
      </c>
      <c r="AN59" s="334">
        <v>43072</v>
      </c>
      <c r="AO59" s="335">
        <v>1.6</v>
      </c>
      <c r="AP59" s="336">
        <v>45982</v>
      </c>
      <c r="AQ59" s="337">
        <v>3.4</v>
      </c>
      <c r="AR59" s="338">
        <v>-1.8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1132733</v>
      </c>
      <c r="AN60" s="342">
        <v>21172</v>
      </c>
      <c r="AO60" s="343">
        <v>47.9</v>
      </c>
      <c r="AP60" s="344">
        <v>25583</v>
      </c>
      <c r="AQ60" s="345">
        <v>3.2</v>
      </c>
      <c r="AR60" s="346">
        <v>44.7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2208415</v>
      </c>
      <c r="AN61" s="349">
        <v>40804</v>
      </c>
      <c r="AO61" s="350">
        <v>0.2</v>
      </c>
      <c r="AP61" s="351">
        <v>55379</v>
      </c>
      <c r="AQ61" s="352">
        <v>-6.6</v>
      </c>
      <c r="AR61" s="338">
        <v>6.8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1142038</v>
      </c>
      <c r="AN62" s="342">
        <v>21070</v>
      </c>
      <c r="AO62" s="343">
        <v>-3.9</v>
      </c>
      <c r="AP62" s="344">
        <v>30212</v>
      </c>
      <c r="AQ62" s="345">
        <v>-6.3</v>
      </c>
      <c r="AR62" s="346">
        <v>2.4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JIiaErtoCHz3+C/V2Bjit0Qc2OP9/41F8xOTS5vcKBfcDFEb9Zh5rCXRPfz5fjuVA7TIQHi0n+Vk8k9FLDmwg==" saltValue="+YbCGZ2a3S9/Mr3so7E8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w9Dco6/wIVyMpJsAPvDyeZSINju7KcJ59I0U1mN6gTDA9ZJ2T0SKYrYBUnlC2CLH6v4RODrsMiNRUHktcAxe3g==" saltValue="P3a5qSppSJeyJY0lcST7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QBxWpHA7yOsXt2nbsgcPV9aJtoNYdG+4lULns2FdY92XuicY1wUIqxVODqZE4f2qUdVWxKoAkxXdxl/+eYJUTg==" saltValue="RwXagripv4LdJ21yDefx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16.579999999999998</v>
      </c>
      <c r="G47" s="12">
        <v>15.98</v>
      </c>
      <c r="H47" s="12">
        <v>15.08</v>
      </c>
      <c r="I47" s="12">
        <v>15.36</v>
      </c>
      <c r="J47" s="13">
        <v>15.09</v>
      </c>
    </row>
    <row r="48" spans="2:10" ht="57.75" customHeight="1" x14ac:dyDescent="0.2">
      <c r="B48" s="14"/>
      <c r="C48" s="1177" t="s">
        <v>4</v>
      </c>
      <c r="D48" s="1177"/>
      <c r="E48" s="1178"/>
      <c r="F48" s="15">
        <v>6.09</v>
      </c>
      <c r="G48" s="16">
        <v>5.72</v>
      </c>
      <c r="H48" s="16">
        <v>10.46</v>
      </c>
      <c r="I48" s="16">
        <v>10.26</v>
      </c>
      <c r="J48" s="17">
        <v>7.82</v>
      </c>
    </row>
    <row r="49" spans="2:10" ht="57.75" customHeight="1" thickBot="1" x14ac:dyDescent="0.25">
      <c r="B49" s="18"/>
      <c r="C49" s="1179" t="s">
        <v>5</v>
      </c>
      <c r="D49" s="1179"/>
      <c r="E49" s="1180"/>
      <c r="F49" s="19" t="s">
        <v>531</v>
      </c>
      <c r="G49" s="20" t="s">
        <v>532</v>
      </c>
      <c r="H49" s="20">
        <v>5.07</v>
      </c>
      <c r="I49" s="20" t="s">
        <v>533</v>
      </c>
      <c r="J49" s="21" t="s">
        <v>534</v>
      </c>
    </row>
    <row r="50" spans="2:10" ht="13.2" x14ac:dyDescent="0.2"/>
  </sheetData>
  <sheetProtection algorithmName="SHA-512" hashValue="kFJ+F64qWcYrdl31FL2HzHCNlr8ZD627ppzRrG8bSpVOxtvKWwAfQXuKC99Bd3WwCco30C20oDK7w9JFaYHOCw==" saltValue="ByZvGSUJpEKZqx/MkH+H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lastPrinted>2025-09-05T06:26:13Z</cp:lastPrinted>
  <dcterms:created xsi:type="dcterms:W3CDTF">2025-02-19T01:09:22Z</dcterms:created>
  <dcterms:modified xsi:type="dcterms:W3CDTF">2025-10-01T05:51:04Z</dcterms:modified>
  <cp:category/>
</cp:coreProperties>
</file>