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企画部\財政課\財政グループ\財政状況資料（財政比較分析）\2023_R05（R04）\04_HP公開\"/>
    </mc:Choice>
  </mc:AlternateContent>
  <xr:revisionPtr revIDLastSave="0" documentId="13_ncr:1_{3CD549A4-016C-49AF-8373-9E0DE9D0D1DA}"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alcChain>
</file>

<file path=xl/sharedStrings.xml><?xml version="1.0" encoding="utf-8"?>
<sst xmlns="http://schemas.openxmlformats.org/spreadsheetml/2006/main" count="1154" uniqueCount="602">
  <si>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</si>
  <si>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</si>
  <si>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</si>
  <si>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</si>
  <si>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</si>
  <si>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</si>
  <si>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</si>
  <si>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</si>
  <si>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</si>
  <si>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</si>
  <si>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</si>
  <si>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</si>
  <si>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</si>
  <si>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</si>
  <si>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</si>
  <si>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</si>
  <si>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</si>
  <si>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</si>
  <si>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</si>
  <si>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</si>
  <si>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</si>
  <si>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</si>
  <si>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</si>
  <si>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</si>
  <si>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</si>
  <si>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</si>
  <si>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</si>
  <si>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</si>
  <si>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</si>
  <si>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</si>
  <si>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</si>
  <si>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</si>
  <si>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</si>
  <si>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</si>
  <si>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</si>
  <si>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</si>
  <si>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</si>
  <si>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</si>
  <si>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</si>
  <si>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</si>
  <si>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</si>
  <si>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</si>
  <si>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</si>
  <si>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</si>
  <si>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</si>
  <si>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</si>
  <si>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</si>
  <si>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</si>
  <si>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</si>
  <si>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</si>
  <si>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</si>
  <si>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</si>
  <si>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</si>
  <si>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</si>
  <si>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</si>
  <si>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</si>
  <si>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</si>
  <si>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</si>
  <si>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</si>
  <si>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</si>
  <si>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</si>
  <si>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</si>
  <si>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</si>
  <si>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</si>
  <si>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</si>
  <si>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</si>
  <si>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</si>
  <si>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</si>
  <si>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</si>
  <si>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</si>
  <si>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</si>
  <si>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</si>
  <si>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</si>
  <si>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</si>
  <si>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</si>
  <si>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</si>
  <si>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</si>
  <si>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</si>
  <si>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</si>
  <si>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</si>
  <si>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</si>
  <si>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</si>
  <si>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</si>
  <si>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</si>
  <si>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</si>
  <si>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</si>
  <si>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</si>
  <si>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</si>
  <si>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</si>
  <si>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</si>
  <si>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</si>
  <si>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</si>
  <si>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</si>
  <si>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</si>
  <si>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</si>
  <si>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</si>
  <si>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</si>
  <si>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</si>
  <si>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</si>
  <si>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</si>
  <si>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那珂市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</si>
  <si>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</si>
  <si>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</si>
  <si>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</si>
  <si>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</si>
  <si>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</si>
  <si>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</si>
  <si>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</si>
  <si>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</si>
  <si>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</si>
  <si>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</si>
  <si>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</si>
  <si>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</si>
  <si>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</si>
  <si>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</si>
  <si>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</si>
  <si>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</si>
  <si>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</si>
  <si>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</si>
  <si>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</si>
  <si>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</si>
  <si>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</si>
  <si>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</si>
  <si>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</si>
  <si>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</si>
  <si>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</si>
  <si>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</si>
  <si>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</si>
  <si>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</si>
  <si>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</si>
  <si>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</si>
  <si>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</si>
  <si>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</si>
  <si>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</si>
  <si>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</si>
  <si>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</si>
  <si>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</si>
  <si>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</si>
  <si>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</si>
  <si>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</si>
  <si>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</si>
  <si>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</si>
  <si>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</si>
  <si>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</si>
  <si>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</si>
  <si>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</si>
  <si>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</si>
  <si>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</si>
  <si>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</si>
  <si>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</si>
  <si>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</si>
  <si>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</si>
  <si>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</si>
  <si>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</si>
  <si>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</si>
  <si>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</si>
  <si>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</si>
  <si>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</si>
  <si>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</si>
  <si>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</si>
  <si>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</si>
  <si>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</si>
  <si>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</si>
  <si>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</si>
  <si>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</si>
  <si>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</si>
  <si>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</si>
  <si>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</si>
  <si>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</si>
  <si>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</si>
  <si>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</si>
  <si>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</si>
  <si>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</si>
  <si>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</si>
  <si>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</si>
  <si>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</si>
  <si>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</si>
  <si>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</si>
  <si>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</si>
  <si>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</si>
  <si>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</si>
  <si>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</si>
  <si>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</si>
  <si>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</si>
  <si>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</si>
  <si>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</si>
  <si>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</si>
  <si>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</si>
  <si>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</si>
  <si>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</si>
  <si>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</si>
  <si>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</si>
  <si>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</si>
  <si>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</si>
  <si>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</si>
  <si>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</si>
  <si>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</si>
  <si>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</si>
  <si>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</si>
  <si>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</si>
  <si>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</si>
  <si>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</si>
  <si>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</si>
  <si>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</si>
  <si>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</si>
  <si>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</si>
  <si>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</si>
  <si>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</si>
  <si>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</si>
  <si>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</si>
  <si>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</si>
  <si>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</si>
  <si>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</si>
  <si>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</si>
  <si>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茨城県那珂市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</si>
  <si>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</si>
  <si>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</si>
  <si>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</si>
  <si>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</si>
  <si>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</si>
  <si>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</si>
  <si>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</si>
  <si>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</si>
  <si>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</si>
  <si>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</si>
  <si>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</si>
  <si>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</si>
  <si>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</si>
  <si>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</si>
  <si>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</si>
  <si>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</si>
  <si>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</si>
  <si>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</si>
  <si>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</si>
  <si>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</si>
  <si>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</si>
  <si>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</si>
  <si>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</si>
  <si>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</si>
  <si>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</si>
  <si>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</si>
  <si>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</si>
  <si>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</si>
  <si>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</si>
  <si>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</si>
  <si>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</si>
  <si>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</si>
  <si>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</si>
  <si>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</si>
  <si>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</si>
  <si>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</si>
  <si>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</si>
  <si>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</si>
  <si>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</si>
  <si>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</si>
  <si>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</si>
  <si>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</si>
  <si>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</si>
  <si>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</si>
  <si>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</si>
  <si>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</si>
  <si>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</si>
  <si>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</si>
  <si>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</si>
  <si>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</si>
  <si>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</si>
  <si>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</si>
  <si>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</si>
  <si>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</si>
  <si>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</si>
  <si>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</si>
  <si>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</si>
  <si>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</si>
  <si>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</si>
  <si>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</si>
  <si>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</si>
  <si>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</si>
  <si>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</si>
  <si>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</si>
  <si>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</si>
  <si>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</si>
  <si>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</si>
  <si>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</si>
  <si>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</si>
  <si>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</si>
  <si>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</si>
  <si>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</si>
  <si>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</si>
  <si>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</si>
  <si>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</si>
  <si>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</si>
  <si>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</si>
  <si>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</si>
  <si>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</si>
  <si>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</si>
  <si>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</si>
  <si>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</si>
  <si>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</si>
  <si>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</si>
  <si>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</si>
  <si>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</si>
  <si>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</si>
  <si>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</si>
  <si>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</si>
  <si>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</si>
  <si>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</si>
  <si>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</si>
  <si>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</si>
  <si>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</si>
  <si>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</si>
  <si>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</si>
  <si>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</si>
  <si>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</si>
  <si>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</si>
  <si>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</si>
  <si>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</si>
  <si>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</si>
  <si>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</si>
  <si>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</si>
  <si>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</si>
  <si>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</si>
  <si>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</si>
  <si>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</si>
  <si>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</si>
  <si>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</si>
  <si>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</si>
  <si>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</si>
  <si>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</si>
  <si>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</si>
  <si>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</si>
  <si>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</si>
  <si>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</si>
  <si>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</si>
  <si>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</si>
  <si>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</si>
  <si>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</si>
  <si>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</si>
  <si>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</si>
  <si>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</si>
  <si>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</si>
  <si>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</si>
  <si>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</si>
  <si>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</si>
  <si>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</si>
  <si>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</si>
  <si>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</si>
  <si>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</si>
  <si>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</si>
  <si>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</si>
  <si>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</si>
  <si>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</si>
  <si>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</si>
  <si>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</si>
  <si>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</si>
  <si>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</si>
  <si>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</si>
  <si>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</si>
  <si>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</si>
  <si>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</si>
  <si>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</si>
  <si>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</si>
  <si>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</si>
  <si>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</si>
  <si>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</si>
  <si>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</si>
  <si>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</si>
  <si>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</si>
  <si>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茨城県那珂市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</si>
  <si>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</si>
  <si>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</si>
  <si>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</si>
  <si>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</si>
  <si>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</si>
  <si>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</si>
  <si>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</si>
  <si>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</si>
  <si>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</si>
  <si>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</si>
  <si>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</si>
  <si>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</si>
  <si>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</si>
  <si>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</si>
  <si>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</si>
  <si>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</si>
  <si>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</si>
  <si>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</si>
  <si>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</si>
  <si>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</si>
  <si>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</si>
  <si>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那珂地方公平委員会特別会計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</si>
  <si>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</si>
  <si>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</si>
  <si>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</si>
  <si>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</si>
  <si>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</si>
  <si>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</si>
  <si>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</si>
  <si>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</si>
  <si>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</si>
  <si>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</si>
  <si>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</si>
  <si>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</si>
  <si>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</si>
  <si>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</si>
  <si>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</si>
  <si>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</si>
  <si>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</si>
  <si>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</si>
  <si>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</si>
  <si>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</si>
  <si>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</si>
  <si>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</si>
  <si>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</si>
  <si>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</si>
  <si>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</si>
  <si>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</si>
  <si>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</si>
  <si>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</si>
  <si>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</si>
  <si>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</si>
  <si>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</si>
  <si>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</si>
  <si>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</si>
  <si>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</si>
  <si>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</si>
  <si>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</si>
  <si>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</si>
  <si>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</si>
  <si>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</si>
  <si>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</si>
  <si>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</si>
  <si>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</si>
  <si>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</si>
  <si>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</si>
  <si>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</si>
  <si>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</si>
  <si>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</si>
  <si>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</si>
  <si>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</si>
  <si>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</si>
  <si>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</si>
  <si>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</si>
  <si>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</si>
  <si>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</si>
  <si>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</si>
  <si>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</si>
  <si>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</si>
  <si>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</si>
  <si>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</si>
  <si>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</si>
  <si>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</si>
  <si>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</si>
  <si>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</si>
  <si>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</si>
  <si>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</si>
  <si>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</si>
  <si>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</si>
  <si>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</si>
  <si>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</si>
  <si>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</si>
  <si>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</si>
  <si>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</si>
  <si>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</si>
  <si>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</si>
  <si>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</si>
  <si>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</si>
  <si>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</si>
  <si>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</si>
  <si>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</si>
  <si>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</si>
  <si>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</si>
  <si>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</si>
  <si>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</si>
  <si>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</si>
  <si>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</si>
  <si>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</si>
  <si>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</si>
  <si>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</si>
  <si>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</si>
  <si>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</si>
  <si>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</si>
  <si>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</si>
  <si>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</si>
  <si>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</si>
  <si>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</si>
  <si>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</si>
  <si>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</si>
  <si>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</si>
  <si>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</si>
  <si>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</si>
  <si>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</si>
  <si>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</si>
  <si>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</si>
  <si>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</si>
  <si>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</si>
  <si>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</si>
  <si>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</si>
  <si>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</si>
  <si>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</si>
  <si>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</si>
  <si>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</si>
  <si>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</si>
  <si>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</si>
  <si>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</si>
  <si>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</si>
  <si>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</si>
  <si>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</si>
  <si>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</si>
  <si>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</si>
  <si>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</si>
  <si>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</si>
  <si>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</si>
  <si>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</si>
  <si>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</si>
  <si>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</si>
  <si>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</si>
  <si>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</si>
  <si>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</si>
  <si>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</si>
  <si>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</si>
  <si>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</si>
  <si>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</si>
  <si>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</si>
  <si>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</si>
  <si>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</si>
  <si>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</si>
  <si>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</si>
  <si>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</si>
  <si>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</si>
  <si>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</si>
  <si>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</si>
  <si>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</si>
  <si>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</si>
  <si>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</si>
  <si>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</si>
  <si>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</si>
  <si>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</si>
  <si>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</si>
  <si>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</si>
  <si>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</si>
  <si>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</si>
  <si>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</si>
  <si>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</si>
  <si>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</si>
  <si>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</si>
  <si>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</si>
  <si>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</si>
  <si>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</si>
  <si>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</si>
  <si>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</si>
  <si>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</si>
  <si>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</si>
  <si>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</si>
  <si>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</si>
  <si>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</si>
  <si>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</si>
  <si>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</si>
  <si>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</si>
  <si>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0.40</t>
  </si>
  <si>
    <t>▲ 0.15</t>
  </si>
  <si>
    <t>▲ 0.39</t>
  </si>
  <si>
    <t>水道事業会計</t>
  </si>
  <si>
    <t>一般会計</t>
  </si>
  <si>
    <t>下水道事業会計</t>
  </si>
  <si>
    <t>介護保険特別会計（保険事業勘定）</t>
  </si>
  <si>
    <t>国民健康保険特別会計（事業勘定）</t>
  </si>
  <si>
    <t>公園墓地事業特別会計</t>
  </si>
  <si>
    <t>後期高齢者医療特別会計</t>
  </si>
  <si>
    <t>那珂地方公平委員会特別会計</t>
  </si>
  <si>
    <t>その他会計（赤字）</t>
  </si>
  <si>
    <t>その他会計（黒字）</t>
  </si>
  <si>
    <t>（百万円）</t>
    <phoneticPr fontId="5"/>
  </si>
  <si>
    <t>H30</t>
    <phoneticPr fontId="5"/>
  </si>
  <si>
    <t>R01</t>
    <phoneticPr fontId="5"/>
  </si>
  <si>
    <t>R02</t>
    <phoneticPr fontId="5"/>
  </si>
  <si>
    <t>R03</t>
    <phoneticPr fontId="5"/>
  </si>
  <si>
    <t>R04</t>
    <phoneticPr fontId="5"/>
  </si>
  <si>
    <t>茨城県後期高齢者医療広域連合（一般会計）</t>
    <rPh sb="0" eb="3">
      <t>イバラキケン</t>
    </rPh>
    <rPh sb="3" eb="5">
      <t>コウキ</t>
    </rPh>
    <rPh sb="5" eb="8">
      <t>コウレイシャ</t>
    </rPh>
    <rPh sb="8" eb="10">
      <t>イリョウ</t>
    </rPh>
    <rPh sb="10" eb="14">
      <t>コウイキレンゴウ</t>
    </rPh>
    <rPh sb="15" eb="19">
      <t>イッパンカイケイ</t>
    </rPh>
    <phoneticPr fontId="2"/>
  </si>
  <si>
    <t>茨城県後期高齢者医療広域連合（後期高齢者医療特別会計）</t>
    <rPh sb="0" eb="3">
      <t>イバラキケン</t>
    </rPh>
    <rPh sb="3" eb="5">
      <t>コウキ</t>
    </rPh>
    <rPh sb="5" eb="8">
      <t>コウレイシャ</t>
    </rPh>
    <rPh sb="8" eb="10">
      <t>イリョウ</t>
    </rPh>
    <rPh sb="10" eb="14">
      <t>コウイキレンゴウ</t>
    </rPh>
    <rPh sb="15" eb="20">
      <t>コウキコウレイシャ</t>
    </rPh>
    <rPh sb="20" eb="22">
      <t>イリョウ</t>
    </rPh>
    <rPh sb="22" eb="26">
      <t>トクベツカイケイ</t>
    </rPh>
    <phoneticPr fontId="2"/>
  </si>
  <si>
    <t>大宮地方環境整備組合</t>
    <rPh sb="0" eb="4">
      <t>オオミヤチホウ</t>
    </rPh>
    <rPh sb="4" eb="10">
      <t>カンキョウセイビクミアイ</t>
    </rPh>
    <phoneticPr fontId="2"/>
  </si>
  <si>
    <t>茨城県市町村総合事務組合（一般会計）</t>
    <rPh sb="0" eb="6">
      <t>イバラキケンシチョウソン</t>
    </rPh>
    <rPh sb="6" eb="8">
      <t>ソウゴウ</t>
    </rPh>
    <rPh sb="8" eb="12">
      <t>ジムクミアイ</t>
    </rPh>
    <rPh sb="13" eb="17">
      <t>イッパンカイケイ</t>
    </rPh>
    <phoneticPr fontId="2"/>
  </si>
  <si>
    <t>茨城県市町村総合事務組合（県民交通災害共済事業特別会計）</t>
    <rPh sb="0" eb="6">
      <t>イバラキケンシチョウソン</t>
    </rPh>
    <rPh sb="6" eb="8">
      <t>ソウゴウ</t>
    </rPh>
    <rPh sb="8" eb="12">
      <t>ジムクミアイ</t>
    </rPh>
    <rPh sb="13" eb="19">
      <t>ケンミンコウツウサイガイ</t>
    </rPh>
    <rPh sb="19" eb="21">
      <t>キョウサイ</t>
    </rPh>
    <rPh sb="21" eb="23">
      <t>ジギョウ</t>
    </rPh>
    <rPh sb="23" eb="27">
      <t>トクベツカイケイ</t>
    </rPh>
    <phoneticPr fontId="2"/>
  </si>
  <si>
    <t>茨城租税債権管理機構</t>
    <rPh sb="0" eb="2">
      <t>イバラキ</t>
    </rPh>
    <rPh sb="2" eb="4">
      <t>ソゼイ</t>
    </rPh>
    <rPh sb="4" eb="6">
      <t>サイケン</t>
    </rPh>
    <rPh sb="6" eb="10">
      <t>カンリキコウ</t>
    </rPh>
    <phoneticPr fontId="2"/>
  </si>
  <si>
    <t>那珂市土地開発公社</t>
    <rPh sb="0" eb="3">
      <t>ナカシ</t>
    </rPh>
    <rPh sb="3" eb="9">
      <t>トチカイハツコウシャ</t>
    </rPh>
    <phoneticPr fontId="2"/>
  </si>
  <si>
    <t>○</t>
    <phoneticPr fontId="2"/>
  </si>
  <si>
    <t>-</t>
    <phoneticPr fontId="2"/>
  </si>
  <si>
    <t>公共施設整備基金</t>
  </si>
  <si>
    <t>学校施設整備等基金</t>
  </si>
  <si>
    <t>ふるさとづくり基金</t>
  </si>
  <si>
    <t>農業農村整備基金</t>
  </si>
  <si>
    <t>地域振興基金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</si>
  <si>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</si>
  <si>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</si>
  <si>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</si>
  <si>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</si>
  <si>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</si>
  <si>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</si>
  <si>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</si>
  <si>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</si>
  <si>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</si>
  <si>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将来負担比率については、農業集落排水事業における資本費平準化債の皆減や、臨時財政対策債の減等により、将来負担額が大きく減少したことから、令和3年度に引き続き数値なしとなった。有形固定資産減価償却率については、学校施設や公営住宅等、長寿命化につながる修繕等を計画的に進めているものの、過年度取得資産の減価償却により、前年度より1.8ポイントの増、類似団体平均を0.3ポイント上回った</t>
    </r>
    <r>
      <rPr>
        <sz val="9"/>
        <color theme="1"/>
        <rFont val="ＭＳ Ｐゴシック"/>
        <family val="3"/>
        <charset val="128"/>
      </rPr>
      <t>。</t>
    </r>
    <r>
      <rPr>
        <sz val="9"/>
        <color indexed="8"/>
        <rFont val="ＭＳ Ｐゴシック"/>
        <family val="3"/>
        <charset val="128"/>
      </rPr>
      <t xml:space="preserve">
　令和6</t>
    </r>
    <r>
      <rPr>
        <sz val="9"/>
        <color theme="1"/>
        <rFont val="ＭＳ Ｐゴシック"/>
        <family val="3"/>
        <charset val="128"/>
      </rPr>
      <t>年度には新規のコミュニティセンターが供用開始するなど、</t>
    </r>
    <r>
      <rPr>
        <sz val="9"/>
        <color indexed="8"/>
        <rFont val="ＭＳ Ｐゴシック"/>
        <family val="3"/>
        <charset val="128"/>
      </rPr>
      <t>大規模な新規資産の取得が予定されているものの、昭和40～50年代に建設した多くの公共施設等の老朽化が進み、今後とも有形固定資産減価償却率は伸びていく見込みであるため、策定済みの公共施設等マネジメント計画に基づき、施設の長寿命化につながる修繕等を計画的に進めることを通して、施設の維持管理コストの低減や将来負担額の抑制を図っていく必要がある。</t>
    </r>
    <rPh sb="69" eb="71">
      <t>レイワ</t>
    </rPh>
    <rPh sb="72" eb="74">
      <t>ネンド</t>
    </rPh>
    <rPh sb="75" eb="76">
      <t>ヒ</t>
    </rPh>
    <rPh sb="77" eb="78">
      <t>ツヅ</t>
    </rPh>
    <rPh sb="105" eb="109">
      <t>ガッコウシセツ</t>
    </rPh>
    <rPh sb="110" eb="114">
      <t>コウエイジュウタク</t>
    </rPh>
    <rPh sb="114" eb="115">
      <t>トウ</t>
    </rPh>
    <rPh sb="116" eb="120">
      <t>チョウジュミョウカ</t>
    </rPh>
    <rPh sb="125" eb="127">
      <t>シュウゼン</t>
    </rPh>
    <rPh sb="127" eb="128">
      <t>トウ</t>
    </rPh>
    <rPh sb="129" eb="132">
      <t>ケイカクテキ</t>
    </rPh>
    <rPh sb="133" eb="134">
      <t>スス</t>
    </rPh>
    <rPh sb="158" eb="161">
      <t>ゼンネンド</t>
    </rPh>
    <rPh sb="171" eb="172">
      <t>ゾウ</t>
    </rPh>
    <rPh sb="173" eb="177">
      <t>ルイジダンタイ</t>
    </rPh>
    <rPh sb="177" eb="179">
      <t>ヘイキン</t>
    </rPh>
    <rPh sb="187" eb="189">
      <t>ウワマワ</t>
    </rPh>
    <rPh sb="194" eb="196">
      <t>レイワ</t>
    </rPh>
    <rPh sb="197" eb="199">
      <t>ネンド</t>
    </rPh>
    <rPh sb="215" eb="219">
      <t>キョウヨウカイシ</t>
    </rPh>
    <phoneticPr fontId="5"/>
  </si>
  <si>
    <t>　将来負担比率については、農業集落排水事業における資本費平準化債の皆減や、臨時財政対策債の減等により、将来負担額が大きく減少したことから、令和3年度に引き続き数値なしとなった。実質公債費比率については、前年度より0.1ポイント増にとどまっているものの、臨時財政対策債発行可能額の大幅な減等により、令和4年度単年度実質公債費比率は4.4となっており、今後も増加が見込まれる。
　いずれの数値も類似団体平均からは下回るものの、多くの公共施設において、老朽化による設備の修繕等が必要になってきていることから、施設の維持管理に係る経費の増加が見込まれる。今後は、公共施設等マネジメント計画に基づき、計画的な修繕、改修等を実施することにより、施設の長寿命化を進めるとともに、公営企業も含めた適正な市債発行を通して、将来負担比率及び実質公債費比率の適正化に努めていく。</t>
    <rPh sb="69" eb="71">
      <t>レイワ</t>
    </rPh>
    <rPh sb="72" eb="74">
      <t>ネンド</t>
    </rPh>
    <rPh sb="126" eb="133">
      <t>リンジザイセイタイサクサイ</t>
    </rPh>
    <rPh sb="133" eb="138">
      <t>ハッコウカノウガク</t>
    </rPh>
    <rPh sb="139" eb="141">
      <t>オオハバ</t>
    </rPh>
    <rPh sb="142" eb="143">
      <t>ゲン</t>
    </rPh>
    <rPh sb="143" eb="14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</si>
</sst>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9"/>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51" xfId="16" applyFont="1" applyBorder="1" applyAlignment="1" applyProtection="1">
      <alignment horizontal="left" vertical="top" wrapText="1"/>
      <protection locked="0"/>
    </xf>
    <xf numFmtId="0" fontId="27" fillId="0" borderId="65"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6"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DF29DD4-AF72-48D6-9D15-188D892DBED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45945</c:v>
                </c:pt>
                <c:pt idx="4">
                  <c:v>44475</c:v>
                </c:pt>
              </c:numCache>
            </c:numRef>
          </c:val>
          <c:smooth val="0"/>
          <c:extLst>
            <c:ext xmlns:c16="http://schemas.microsoft.com/office/drawing/2014/chart" uri="{C3380CC4-5D6E-409C-BE32-E72D297353CC}">
              <c16:uniqueId val="{00000000-2334-420B-BEB1-1F06706166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44408</c:v>
                </c:pt>
                <c:pt idx="1">
                  <c:v>38976</c:v>
                </c:pt>
                <c:pt idx="2">
                  <c:v>35537</c:v>
                </c:pt>
                <c:pt idx="3">
                  <c:v>44064</c:v>
                </c:pt>
                <c:pt idx="4">
                  <c:v>42373</c:v>
                </c:pt>
              </c:numCache>
            </c:numRef>
          </c:val>
          <c:smooth val="0"/>
          <c:extLst>
            <c:ext xmlns:c16="http://schemas.microsoft.com/office/drawing/2014/chart" uri="{C3380CC4-5D6E-409C-BE32-E72D297353CC}">
              <c16:uniqueId val="{00000001-2334-420B-BEB1-1F06706166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7.3</c:v>
                </c:pt>
                <c:pt idx="1">
                  <c:v>6.09</c:v>
                </c:pt>
                <c:pt idx="2">
                  <c:v>5.72</c:v>
                </c:pt>
                <c:pt idx="3">
                  <c:v>10.46</c:v>
                </c:pt>
                <c:pt idx="4">
                  <c:v>10.26</c:v>
                </c:pt>
              </c:numCache>
            </c:numRef>
          </c:val>
          <c:extLst>
            <c:ext xmlns:c16="http://schemas.microsoft.com/office/drawing/2014/chart" uri="{C3380CC4-5D6E-409C-BE32-E72D297353CC}">
              <c16:uniqueId val="{00000000-8E15-4E10-9C9A-480F095157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15.73</c:v>
                </c:pt>
                <c:pt idx="1">
                  <c:v>16.579999999999998</c:v>
                </c:pt>
                <c:pt idx="2">
                  <c:v>15.98</c:v>
                </c:pt>
                <c:pt idx="3">
                  <c:v>15.08</c:v>
                </c:pt>
                <c:pt idx="4">
                  <c:v>15.36</c:v>
                </c:pt>
              </c:numCache>
            </c:numRef>
          </c:val>
          <c:extLst>
            <c:ext xmlns:c16="http://schemas.microsoft.com/office/drawing/2014/chart" uri="{C3380CC4-5D6E-409C-BE32-E72D297353CC}">
              <c16:uniqueId val="{00000001-8E15-4E10-9C9A-480F095157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0.42</c:v>
                </c:pt>
                <c:pt idx="1">
                  <c:v>-0.4</c:v>
                </c:pt>
                <c:pt idx="2">
                  <c:v>-0.15</c:v>
                </c:pt>
                <c:pt idx="3">
                  <c:v>5.07</c:v>
                </c:pt>
                <c:pt idx="4">
                  <c:v>-0.39</c:v>
                </c:pt>
              </c:numCache>
            </c:numRef>
          </c:val>
          <c:smooth val="0"/>
          <c:extLst>
            <c:ext xmlns:c16="http://schemas.microsoft.com/office/drawing/2014/chart" uri="{C3380CC4-5D6E-409C-BE32-E72D297353CC}">
              <c16:uniqueId val="{00000002-8E15-4E10-9C9A-480F095157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1.01</c:v>
                </c:pt>
                <c:pt idx="2">
                  <c:v>#N/A</c:v>
                </c:pt>
                <c:pt idx="3">
                  <c:v>1.95</c:v>
                </c:pt>
                <c:pt idx="4">
                  <c:v>0</c:v>
                </c:pt>
                <c:pt idx="5">
                  <c:v>0</c:v>
                </c:pt>
                <c:pt idx="6">
                  <c:v>0</c:v>
                </c:pt>
                <c:pt idx="7">
                  <c:v>0</c:v>
                </c:pt>
                <c:pt idx="8">
                  <c:v>0</c:v>
                </c:pt>
                <c:pt idx="9">
                  <c:v>0</c:v>
                </c:pt>
              </c:numCache>
            </c:numRef>
          </c:val>
          <c:extLst>
            <c:ext xmlns:c16="http://schemas.microsoft.com/office/drawing/2014/chart" uri="{C3380CC4-5D6E-409C-BE32-E72D297353CC}">
              <c16:uniqueId val="{00000000-CC2B-45C5-9797-BD231F6B3F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2B-45C5-9797-BD231F6B3FE8}"/>
            </c:ext>
          </c:extLst>
        </c:ser>
        <c:ser>
          <c:idx val="2"/>
          <c:order val="2"/>
          <c:tx>
            <c:strRef>
              <c:f>データシート!$A$29</c:f>
              <c:strCache>
                <c:ptCount val="1"/>
                <c:pt idx="0">
                  <c:v>那珂地方公平委員会特別会計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C2B-45C5-9797-BD231F6B3FE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CC2B-45C5-9797-BD231F6B3FE8}"/>
            </c:ext>
          </c:extLst>
        </c:ser>
        <c:ser>
          <c:idx val="4"/>
          <c:order val="4"/>
          <c:tx>
            <c:strRef>
              <c:f>データシート!$A$31</c:f>
              <c:strCache>
                <c:ptCount val="1"/>
                <c:pt idx="0">
                  <c:v>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4-CC2B-45C5-9797-BD231F6B3FE8}"/>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0.35</c:v>
                </c:pt>
                <c:pt idx="2">
                  <c:v>#N/A</c:v>
                </c:pt>
                <c:pt idx="3">
                  <c:v>0.38</c:v>
                </c:pt>
                <c:pt idx="4">
                  <c:v>#N/A</c:v>
                </c:pt>
                <c:pt idx="5">
                  <c:v>0.62</c:v>
                </c:pt>
                <c:pt idx="6">
                  <c:v>#N/A</c:v>
                </c:pt>
                <c:pt idx="7">
                  <c:v>0.55000000000000004</c:v>
                </c:pt>
                <c:pt idx="8">
                  <c:v>#N/A</c:v>
                </c:pt>
                <c:pt idx="9">
                  <c:v>0.35</c:v>
                </c:pt>
              </c:numCache>
            </c:numRef>
          </c:val>
          <c:extLst>
            <c:ext xmlns:c16="http://schemas.microsoft.com/office/drawing/2014/chart" uri="{C3380CC4-5D6E-409C-BE32-E72D297353CC}">
              <c16:uniqueId val="{00000005-CC2B-45C5-9797-BD231F6B3FE8}"/>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1.86</c:v>
                </c:pt>
                <c:pt idx="2">
                  <c:v>#N/A</c:v>
                </c:pt>
                <c:pt idx="3">
                  <c:v>1.92</c:v>
                </c:pt>
                <c:pt idx="4">
                  <c:v>#N/A</c:v>
                </c:pt>
                <c:pt idx="5">
                  <c:v>2.89</c:v>
                </c:pt>
                <c:pt idx="6">
                  <c:v>#N/A</c:v>
                </c:pt>
                <c:pt idx="7">
                  <c:v>3.34</c:v>
                </c:pt>
                <c:pt idx="8">
                  <c:v>#N/A</c:v>
                </c:pt>
                <c:pt idx="9">
                  <c:v>1.65</c:v>
                </c:pt>
              </c:numCache>
            </c:numRef>
          </c:val>
          <c:extLst>
            <c:ext xmlns:c16="http://schemas.microsoft.com/office/drawing/2014/chart" uri="{C3380CC4-5D6E-409C-BE32-E72D297353CC}">
              <c16:uniqueId val="{00000006-CC2B-45C5-9797-BD231F6B3FE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5.78</c:v>
                </c:pt>
                <c:pt idx="6">
                  <c:v>#N/A</c:v>
                </c:pt>
                <c:pt idx="7">
                  <c:v>5.69</c:v>
                </c:pt>
                <c:pt idx="8">
                  <c:v>#N/A</c:v>
                </c:pt>
                <c:pt idx="9">
                  <c:v>5.01</c:v>
                </c:pt>
              </c:numCache>
            </c:numRef>
          </c:val>
          <c:extLst>
            <c:ext xmlns:c16="http://schemas.microsoft.com/office/drawing/2014/chart" uri="{C3380CC4-5D6E-409C-BE32-E72D297353CC}">
              <c16:uniqueId val="{00000007-CC2B-45C5-9797-BD231F6B3FE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7.23</c:v>
                </c:pt>
                <c:pt idx="2">
                  <c:v>#N/A</c:v>
                </c:pt>
                <c:pt idx="3">
                  <c:v>6.05</c:v>
                </c:pt>
                <c:pt idx="4">
                  <c:v>#N/A</c:v>
                </c:pt>
                <c:pt idx="5">
                  <c:v>5.68</c:v>
                </c:pt>
                <c:pt idx="6">
                  <c:v>#N/A</c:v>
                </c:pt>
                <c:pt idx="7">
                  <c:v>10.42</c:v>
                </c:pt>
                <c:pt idx="8">
                  <c:v>#N/A</c:v>
                </c:pt>
                <c:pt idx="9">
                  <c:v>10.220000000000001</c:v>
                </c:pt>
              </c:numCache>
            </c:numRef>
          </c:val>
          <c:extLst>
            <c:ext xmlns:c16="http://schemas.microsoft.com/office/drawing/2014/chart" uri="{C3380CC4-5D6E-409C-BE32-E72D297353CC}">
              <c16:uniqueId val="{00000008-CC2B-45C5-9797-BD231F6B3FE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11.69</c:v>
                </c:pt>
                <c:pt idx="2">
                  <c:v>#N/A</c:v>
                </c:pt>
                <c:pt idx="3">
                  <c:v>13.33</c:v>
                </c:pt>
                <c:pt idx="4">
                  <c:v>#N/A</c:v>
                </c:pt>
                <c:pt idx="5">
                  <c:v>15.18</c:v>
                </c:pt>
                <c:pt idx="6">
                  <c:v>#N/A</c:v>
                </c:pt>
                <c:pt idx="7">
                  <c:v>16.52</c:v>
                </c:pt>
                <c:pt idx="8">
                  <c:v>#N/A</c:v>
                </c:pt>
                <c:pt idx="9">
                  <c:v>17.7</c:v>
                </c:pt>
              </c:numCache>
            </c:numRef>
          </c:val>
          <c:extLst>
            <c:ext xmlns:c16="http://schemas.microsoft.com/office/drawing/2014/chart" uri="{C3380CC4-5D6E-409C-BE32-E72D297353CC}">
              <c16:uniqueId val="{00000009-CC2B-45C5-9797-BD231F6B3F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2185</c:v>
                </c:pt>
                <c:pt idx="5">
                  <c:v>2223</c:v>
                </c:pt>
                <c:pt idx="8">
                  <c:v>2256</c:v>
                </c:pt>
                <c:pt idx="11">
                  <c:v>2261</c:v>
                </c:pt>
                <c:pt idx="14">
                  <c:v>2318</c:v>
                </c:pt>
              </c:numCache>
            </c:numRef>
          </c:val>
          <c:extLst>
            <c:ext xmlns:c16="http://schemas.microsoft.com/office/drawing/2014/chart" uri="{C3380CC4-5D6E-409C-BE32-E72D297353CC}">
              <c16:uniqueId val="{00000000-1669-4F7D-AA3A-1F9697FC56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69-4F7D-AA3A-1F9697FC56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69-4F7D-AA3A-1F9697FC56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69-4F7D-AA3A-1F9697FC56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794</c:v>
                </c:pt>
                <c:pt idx="3">
                  <c:v>831</c:v>
                </c:pt>
                <c:pt idx="6">
                  <c:v>738</c:v>
                </c:pt>
                <c:pt idx="9">
                  <c:v>705</c:v>
                </c:pt>
                <c:pt idx="12">
                  <c:v>729</c:v>
                </c:pt>
              </c:numCache>
            </c:numRef>
          </c:val>
          <c:extLst>
            <c:ext xmlns:c16="http://schemas.microsoft.com/office/drawing/2014/chart" uri="{C3380CC4-5D6E-409C-BE32-E72D297353CC}">
              <c16:uniqueId val="{00000004-1669-4F7D-AA3A-1F9697FC56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69-4F7D-AA3A-1F9697FC56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69-4F7D-AA3A-1F9697FC56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1789</c:v>
                </c:pt>
                <c:pt idx="3">
                  <c:v>1807</c:v>
                </c:pt>
                <c:pt idx="6">
                  <c:v>1916</c:v>
                </c:pt>
                <c:pt idx="9">
                  <c:v>2033</c:v>
                </c:pt>
                <c:pt idx="12">
                  <c:v>2084</c:v>
                </c:pt>
              </c:numCache>
            </c:numRef>
          </c:val>
          <c:extLst>
            <c:ext xmlns:c16="http://schemas.microsoft.com/office/drawing/2014/chart" uri="{C3380CC4-5D6E-409C-BE32-E72D297353CC}">
              <c16:uniqueId val="{00000007-1669-4F7D-AA3A-1F9697FC56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398</c:v>
                </c:pt>
                <c:pt idx="2">
                  <c:v>#N/A</c:v>
                </c:pt>
                <c:pt idx="3">
                  <c:v>#N/A</c:v>
                </c:pt>
                <c:pt idx="4">
                  <c:v>415</c:v>
                </c:pt>
                <c:pt idx="5">
                  <c:v>#N/A</c:v>
                </c:pt>
                <c:pt idx="6">
                  <c:v>#N/A</c:v>
                </c:pt>
                <c:pt idx="7">
                  <c:v>398</c:v>
                </c:pt>
                <c:pt idx="8">
                  <c:v>#N/A</c:v>
                </c:pt>
                <c:pt idx="9">
                  <c:v>#N/A</c:v>
                </c:pt>
                <c:pt idx="10">
                  <c:v>477</c:v>
                </c:pt>
                <c:pt idx="11">
                  <c:v>#N/A</c:v>
                </c:pt>
                <c:pt idx="12">
                  <c:v>#N/A</c:v>
                </c:pt>
                <c:pt idx="13">
                  <c:v>495</c:v>
                </c:pt>
                <c:pt idx="14">
                  <c:v>#N/A</c:v>
                </c:pt>
              </c:numCache>
            </c:numRef>
          </c:val>
          <c:smooth val="0"/>
          <c:extLst>
            <c:ext xmlns:c16="http://schemas.microsoft.com/office/drawing/2014/chart" uri="{C3380CC4-5D6E-409C-BE32-E72D297353CC}">
              <c16:uniqueId val="{00000008-1669-4F7D-AA3A-1F9697FC56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22212</c:v>
                </c:pt>
                <c:pt idx="5">
                  <c:v>22456</c:v>
                </c:pt>
                <c:pt idx="8">
                  <c:v>22342</c:v>
                </c:pt>
                <c:pt idx="11">
                  <c:v>21620</c:v>
                </c:pt>
                <c:pt idx="14">
                  <c:v>21133</c:v>
                </c:pt>
              </c:numCache>
            </c:numRef>
          </c:val>
          <c:extLst>
            <c:ext xmlns:c16="http://schemas.microsoft.com/office/drawing/2014/chart" uri="{C3380CC4-5D6E-409C-BE32-E72D297353CC}">
              <c16:uniqueId val="{00000000-F2B6-4C55-B38F-C8C63A2C17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3928</c:v>
                </c:pt>
                <c:pt idx="5">
                  <c:v>3830</c:v>
                </c:pt>
                <c:pt idx="8">
                  <c:v>3887</c:v>
                </c:pt>
                <c:pt idx="11">
                  <c:v>3683</c:v>
                </c:pt>
                <c:pt idx="14">
                  <c:v>3704</c:v>
                </c:pt>
              </c:numCache>
            </c:numRef>
          </c:val>
          <c:extLst>
            <c:ext xmlns:c16="http://schemas.microsoft.com/office/drawing/2014/chart" uri="{C3380CC4-5D6E-409C-BE32-E72D297353CC}">
              <c16:uniqueId val="{00000001-F2B6-4C55-B38F-C8C63A2C17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6888</c:v>
                </c:pt>
                <c:pt idx="5">
                  <c:v>6946</c:v>
                </c:pt>
                <c:pt idx="8">
                  <c:v>6829</c:v>
                </c:pt>
                <c:pt idx="11">
                  <c:v>7690</c:v>
                </c:pt>
                <c:pt idx="14">
                  <c:v>8240</c:v>
                </c:pt>
              </c:numCache>
            </c:numRef>
          </c:val>
          <c:extLst>
            <c:ext xmlns:c16="http://schemas.microsoft.com/office/drawing/2014/chart" uri="{C3380CC4-5D6E-409C-BE32-E72D297353CC}">
              <c16:uniqueId val="{00000002-F2B6-4C55-B38F-C8C63A2C17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B6-4C55-B38F-C8C63A2C17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B6-4C55-B38F-C8C63A2C17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3</c:v>
                </c:pt>
                <c:pt idx="6">
                  <c:v>0</c:v>
                </c:pt>
                <c:pt idx="9">
                  <c:v>0</c:v>
                </c:pt>
                <c:pt idx="12">
                  <c:v>0</c:v>
                </c:pt>
              </c:numCache>
            </c:numRef>
          </c:val>
          <c:extLst>
            <c:ext xmlns:c16="http://schemas.microsoft.com/office/drawing/2014/chart" uri="{C3380CC4-5D6E-409C-BE32-E72D297353CC}">
              <c16:uniqueId val="{00000005-F2B6-4C55-B38F-C8C63A2C17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2915</c:v>
                </c:pt>
                <c:pt idx="3">
                  <c:v>2883</c:v>
                </c:pt>
                <c:pt idx="6">
                  <c:v>2821</c:v>
                </c:pt>
                <c:pt idx="9">
                  <c:v>2825</c:v>
                </c:pt>
                <c:pt idx="12">
                  <c:v>2775</c:v>
                </c:pt>
              </c:numCache>
            </c:numRef>
          </c:val>
          <c:extLst>
            <c:ext xmlns:c16="http://schemas.microsoft.com/office/drawing/2014/chart" uri="{C3380CC4-5D6E-409C-BE32-E72D297353CC}">
              <c16:uniqueId val="{00000006-F2B6-4C55-B38F-C8C63A2C17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72</c:v>
                </c:pt>
                <c:pt idx="9">
                  <c:v>63</c:v>
                </c:pt>
                <c:pt idx="12">
                  <c:v>53</c:v>
                </c:pt>
              </c:numCache>
            </c:numRef>
          </c:val>
          <c:extLst>
            <c:ext xmlns:c16="http://schemas.microsoft.com/office/drawing/2014/chart" uri="{C3380CC4-5D6E-409C-BE32-E72D297353CC}">
              <c16:uniqueId val="{00000007-F2B6-4C55-B38F-C8C63A2C17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12496</c:v>
                </c:pt>
                <c:pt idx="3">
                  <c:v>12697</c:v>
                </c:pt>
                <c:pt idx="6">
                  <c:v>11766</c:v>
                </c:pt>
                <c:pt idx="9">
                  <c:v>10965</c:v>
                </c:pt>
                <c:pt idx="12">
                  <c:v>9911</c:v>
                </c:pt>
              </c:numCache>
            </c:numRef>
          </c:val>
          <c:extLst>
            <c:ext xmlns:c16="http://schemas.microsoft.com/office/drawing/2014/chart" uri="{C3380CC4-5D6E-409C-BE32-E72D297353CC}">
              <c16:uniqueId val="{00000008-F2B6-4C55-B38F-C8C63A2C17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101</c:v>
                </c:pt>
                <c:pt idx="3">
                  <c:v>97</c:v>
                </c:pt>
                <c:pt idx="6">
                  <c:v>60</c:v>
                </c:pt>
                <c:pt idx="9">
                  <c:v>80</c:v>
                </c:pt>
                <c:pt idx="12">
                  <c:v>43</c:v>
                </c:pt>
              </c:numCache>
            </c:numRef>
          </c:val>
          <c:extLst>
            <c:ext xmlns:c16="http://schemas.microsoft.com/office/drawing/2014/chart" uri="{C3380CC4-5D6E-409C-BE32-E72D297353CC}">
              <c16:uniqueId val="{00000009-F2B6-4C55-B38F-C8C63A2C17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17808</c:v>
                </c:pt>
                <c:pt idx="3">
                  <c:v>18265</c:v>
                </c:pt>
                <c:pt idx="6">
                  <c:v>18440</c:v>
                </c:pt>
                <c:pt idx="9">
                  <c:v>18044</c:v>
                </c:pt>
                <c:pt idx="12">
                  <c:v>17334</c:v>
                </c:pt>
              </c:numCache>
            </c:numRef>
          </c:val>
          <c:extLst>
            <c:ext xmlns:c16="http://schemas.microsoft.com/office/drawing/2014/chart" uri="{C3380CC4-5D6E-409C-BE32-E72D297353CC}">
              <c16:uniqueId val="{0000000A-F2B6-4C55-B38F-C8C63A2C17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292</c:v>
                </c:pt>
                <c:pt idx="2">
                  <c:v>#N/A</c:v>
                </c:pt>
                <c:pt idx="3">
                  <c:v>#N/A</c:v>
                </c:pt>
                <c:pt idx="4">
                  <c:v>713</c:v>
                </c:pt>
                <c:pt idx="5">
                  <c:v>#N/A</c:v>
                </c:pt>
                <c:pt idx="6">
                  <c:v>#N/A</c:v>
                </c:pt>
                <c:pt idx="7">
                  <c:v>100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2B6-4C55-B38F-C8C63A2C17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2027</c:v>
                </c:pt>
                <c:pt idx="1">
                  <c:v>2028</c:v>
                </c:pt>
                <c:pt idx="2">
                  <c:v>2028</c:v>
                </c:pt>
              </c:numCache>
            </c:numRef>
          </c:val>
          <c:extLst>
            <c:ext xmlns:c16="http://schemas.microsoft.com/office/drawing/2014/chart" uri="{C3380CC4-5D6E-409C-BE32-E72D297353CC}">
              <c16:uniqueId val="{00000000-7675-46AE-B59F-A409D5A0EA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1226</c:v>
                </c:pt>
                <c:pt idx="1">
                  <c:v>1626</c:v>
                </c:pt>
                <c:pt idx="2">
                  <c:v>1726</c:v>
                </c:pt>
              </c:numCache>
            </c:numRef>
          </c:val>
          <c:extLst>
            <c:ext xmlns:c16="http://schemas.microsoft.com/office/drawing/2014/chart" uri="{C3380CC4-5D6E-409C-BE32-E72D297353CC}">
              <c16:uniqueId val="{00000001-7675-46AE-B59F-A409D5A0EA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2418</c:v>
                </c:pt>
                <c:pt idx="1">
                  <c:v>2533</c:v>
                </c:pt>
                <c:pt idx="2">
                  <c:v>2624</c:v>
                </c:pt>
              </c:numCache>
            </c:numRef>
          </c:val>
          <c:extLst>
            <c:ext xmlns:c16="http://schemas.microsoft.com/office/drawing/2014/chart" uri="{C3380CC4-5D6E-409C-BE32-E72D297353CC}">
              <c16:uniqueId val="{00000002-7675-46AE-B59F-A409D5A0EA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{1D58355D-4243-4B5A-A15D-1A77D4229200}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A1A-4D6A-9268-E34D286D12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{2C2F4D72-0B94-4755-B025-79D66BCEAA81}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1A-4D6A-9268-E34D286D12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{BB1A9368-0615-4E90-B6F1-7551200EDCA6}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1A-4D6A-9268-E34D286D12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{DC8B2E9C-8146-41EB-A61B-6537A94A0BDC}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1A-4D6A-9268-E34D286D12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{52E32540-FDDF-4EB9-B7FD-082968BCC1D7}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1A-4D6A-9268-E34D286D12B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{D2A13BEE-10D4-4A2C-99FA-C3B68E34F5C2}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A1A-4D6A-9268-E34D286D12B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{6D9AB989-2AE5-424D-96FF-8CE771E50881}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A1A-4D6A-9268-E34D286D12B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{67B27D21-A658-42EE-B8F5-F16D1B152134}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A1A-4D6A-9268-E34D286D12B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{4ECE8041-893D-4A3D-9857-053EB042B23D}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A1A-4D6A-9268-E34D286D12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58.7</c:v>
                </c:pt>
                <c:pt idx="8">
                  <c:v>59.5</c:v>
                </c:pt>
                <c:pt idx="16">
                  <c:v>60.9</c:v>
                </c:pt>
                <c:pt idx="24">
                  <c:v>62.6</c:v>
                </c:pt>
                <c:pt idx="32">
                  <c:v>64.400000000000006</c:v>
                </c:pt>
              </c:numCache>
            </c:numRef>
          </c:xVal>
          <c:yVal>
            <c:numRef>
              <c:f>公会計指標分析・財政指標組合せ分析表!$BP$51:$DC$51</c:f>
              <c:numCache>
                <c:formatCode>#,##0.0;"▲ "#,##0.0</c:formatCode>
                <c:ptCount val="40"/>
                <c:pt idx="0">
                  <c:v>2.7</c:v>
                </c:pt>
                <c:pt idx="8">
                  <c:v>6.8</c:v>
                </c:pt>
                <c:pt idx="16">
                  <c:v>0.9</c:v>
                </c:pt>
              </c:numCache>
            </c:numRef>
          </c:yVal>
          <c:smooth val="0"/>
          <c:extLst>
            <c:ext xmlns:c16="http://schemas.microsoft.com/office/drawing/2014/chart" uri="{C3380CC4-5D6E-409C-BE32-E72D297353CC}">
              <c16:uniqueId val="{00000009-0A1A-4D6A-9268-E34D286D12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{A067E226-EC2C-4FD9-BAC2-A3EFE2C1F20A}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A1A-4D6A-9268-E34D286D12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{F748ED8E-A145-4FA2-AB8D-3010122A7AC6}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1A-4D6A-9268-E34D286D12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{0FAAAABE-88FF-4829-B298-64EDF708A437}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1A-4D6A-9268-E34D286D12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{CE39206B-6A5C-4957-AC5A-7005FE9AEE3D}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1A-4D6A-9268-E34D286D12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{23F0839D-4D23-409E-B0A0-B380E2453D5B}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1A-4D6A-9268-E34D286D12B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{08204EFF-99DB-4D7D-BAEE-F4DAA9737167}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A1A-4D6A-9268-E34D286D12B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{D4646867-5375-43BF-82B4-EEB2D7D5148E}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A1A-4D6A-9268-E34D286D12B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{91778B90-E0E7-42C6-B531-B6EC25480776}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A1A-4D6A-9268-E34D286D12B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{5387675D-61A3-452D-ACCA-609FCBB6AB89}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A1A-4D6A-9268-E34D286D12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63.7</c:v>
                </c:pt>
                <c:pt idx="32">
                  <c:v>64.099999999999994</c:v>
                </c:pt>
              </c:numCache>
            </c:numRef>
          </c:xVal>
          <c:yVal>
            <c:numRef>
              <c:f>公会計指標分析・財政指標組合せ分析表!$BP$55:$DC$55</c:f>
              <c:numCache>
                <c:formatCode>#,##0.0;"▲ "#,##0.0</c:formatCode>
                <c:ptCount val="40"/>
                <c:pt idx="0">
                  <c:v>25.4</c:v>
                </c:pt>
                <c:pt idx="8">
                  <c:v>23</c:v>
                </c:pt>
                <c:pt idx="16">
                  <c:v>28</c:v>
                </c:pt>
                <c:pt idx="24">
                  <c:v>11.2</c:v>
                </c:pt>
                <c:pt idx="32">
                  <c:v>4.5999999999999996</c:v>
                </c:pt>
              </c:numCache>
            </c:numRef>
          </c:yVal>
          <c:smooth val="0"/>
          <c:extLst>
            <c:ext xmlns:c16="http://schemas.microsoft.com/office/drawing/2014/chart" uri="{C3380CC4-5D6E-409C-BE32-E72D297353CC}">
              <c16:uniqueId val="{00000013-0A1A-4D6A-9268-E34D286D12B3}"/>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4.8962022923377596E-3"/>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{006AE59C-5D9C-4F33-8D05-E91A6E1EA31E}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4EE-498D-A0DC-130D7E035E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{0685BAFE-26CC-4E09-93EB-B819F802441A}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EE-498D-A0DC-130D7E035E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{8EA41D51-00AE-4E0F-8B85-F7EE6801066A}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EE-498D-A0DC-130D7E035E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{1916E021-76D8-4DC3-A289-7D4FA1A8BA66}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EE-498D-A0DC-130D7E035E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{CC1AFA7C-3655-4AC5-B960-DF44C9D039A3}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EE-498D-A0DC-130D7E035E3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{F37FBAB4-EA9E-4239-B45F-F147A16E93C0}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4EE-498D-A0DC-130D7E035E3D}"/>
                </c:ext>
              </c:extLst>
            </c:dLbl>
            <c:dLbl>
              <c:idx val="16"/>
              <c:layout>
                <c:manualLayout>
                  <c:x val="0"/>
                  <c:y val="-4.8962022923377995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{8150818C-EDE2-4A30-90E6-6FAA6A630EFB}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4EE-498D-A0DC-130D7E035E3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{8BDC672F-0AF2-4F04-AAC2-41EE64000FD0}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4EE-498D-A0DC-130D7E035E3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{FD139615-937B-49D1-94A1-3A490178B985}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4EE-498D-A0DC-130D7E035E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3.9</c:v>
                </c:pt>
                <c:pt idx="16">
                  <c:v>3.8</c:v>
                </c:pt>
                <c:pt idx="24">
                  <c:v>3.9</c:v>
                </c:pt>
                <c:pt idx="32">
                  <c:v>4</c:v>
                </c:pt>
              </c:numCache>
            </c:numRef>
          </c:xVal>
          <c:yVal>
            <c:numRef>
              <c:f>公会計指標分析・財政指標組合せ分析表!$BP$73:$DC$73</c:f>
              <c:numCache>
                <c:formatCode>#,##0.0;"▲ "#,##0.0</c:formatCode>
                <c:ptCount val="40"/>
                <c:pt idx="0">
                  <c:v>2.7</c:v>
                </c:pt>
                <c:pt idx="8">
                  <c:v>6.8</c:v>
                </c:pt>
                <c:pt idx="16">
                  <c:v>0.9</c:v>
                </c:pt>
              </c:numCache>
            </c:numRef>
          </c:yVal>
          <c:smooth val="0"/>
          <c:extLst>
            <c:ext xmlns:c16="http://schemas.microsoft.com/office/drawing/2014/chart" uri="{C3380CC4-5D6E-409C-BE32-E72D297353CC}">
              <c16:uniqueId val="{00000009-E4EE-498D-A0DC-130D7E035E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77052720572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{3597C357-2B04-4900-A261-D0D80B7B4816}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4EE-498D-A0DC-130D7E035E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{04691106-8495-4389-8528-21893139714D}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EE-498D-A0DC-130D7E035E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{4D5D032E-2CF9-456A-A146-431C1F6BC4C2}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EE-498D-A0DC-130D7E035E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{95770C21-ED63-4756-B3ED-61623C3F35F5}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EE-498D-A0DC-130D7E035E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{05502238-EE21-4C24-87D8-73C07084C001}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EE-498D-A0DC-130D7E035E3D}"/>
                </c:ext>
              </c:extLst>
            </c:dLbl>
            <c:dLbl>
              <c:idx val="8"/>
              <c:layout>
                <c:manualLayout>
                  <c:x val="-2.5234563816980523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{38961831-9854-4F90-8A35-8474260A5A76}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4EE-498D-A0DC-130D7E035E3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{4E91606B-92AF-468F-A6A3-E54EAE2535C5}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4EE-498D-A0DC-130D7E035E3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{3C388396-CDD2-43F0-AFB9-C807C62D7ED6}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4EE-498D-A0DC-130D7E035E3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{15F6AF39-9583-4FDD-B581-AA7ADB1A258D}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4EE-498D-A0DC-130D7E035E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5.7</c:v>
                </c:pt>
                <c:pt idx="32">
                  <c:v>5.8</c:v>
                </c:pt>
              </c:numCache>
            </c:numRef>
          </c:xVal>
          <c:yVal>
            <c:numRef>
              <c:f>公会計指標分析・財政指標組合せ分析表!$BP$77:$DC$77</c:f>
              <c:numCache>
                <c:formatCode>#,##0.0;"▲ "#,##0.0</c:formatCode>
                <c:ptCount val="40"/>
                <c:pt idx="0">
                  <c:v>25.4</c:v>
                </c:pt>
                <c:pt idx="8">
                  <c:v>23</c:v>
                </c:pt>
                <c:pt idx="16">
                  <c:v>28</c:v>
                </c:pt>
                <c:pt idx="24">
                  <c:v>11.2</c:v>
                </c:pt>
                <c:pt idx="32">
                  <c:v>4.5999999999999996</c:v>
                </c:pt>
              </c:numCache>
            </c:numRef>
          </c:yVal>
          <c:smooth val="0"/>
          <c:extLst>
            <c:ext xmlns:c16="http://schemas.microsoft.com/office/drawing/2014/chart" uri="{C3380CC4-5D6E-409C-BE32-E72D297353CC}">
              <c16:uniqueId val="{00000013-E4EE-498D-A0DC-130D7E035E3D}"/>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C3A207F-F487-4B0C-804F-03DD80EE2C5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0F6A65F-C84A-44E4-80E9-252DE7559741}"/>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540350D-C92B-4BBC-B668-AEA8E08F4B1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7D47678-ED16-4ADB-9E1D-8277439AC14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560ABC9-4CDB-41A1-A2AA-22CD1E9A157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3A40889-F617-4AA2-9EBF-4100A42922C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B88BB3C-2E8C-4372-A8B8-DE92D941421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3FFFE01-66D2-468D-A9D7-8077EEED63B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7B137E5-F4E6-4E53-A2AB-82FA42FBE56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0B46956-09C0-4A6F-B051-E32A24E7A9C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53,839
53,540
97.82
24,126,803
22,691,166
1,354,486
13,206,682
17,333,862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165E2E7-D25D-4580-9055-C55188287DD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489E16B-C9E2-4E0F-95F5-4A4628627A55}"/>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A0835E3-21F4-42A9-90BC-2A14054542F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1CCB547-9609-4AB3-81E5-4A637B07342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59B58DB-2304-4A48-9F51-67758F11C64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ECD640C-A175-4031-9646-CB9C333C420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EABACDD-55EC-4831-B6A6-5D44DFB8D88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B31D51A-2463-4670-A263-9D4A8734B38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013B65B-D63D-44B4-9A35-32B8D8E0659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3ACE464-A09C-43EC-B605-1238B9909AB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20BBF79-AA5C-4018-94C2-58CFEB0979B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666FCA7-645C-43CC-BB28-E6D2E63DFC7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B78D1F3-F409-4E18-8157-683DA8DA35A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D2BB9AF-3952-43A6-9A16-1C04AE2649A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494FDF7-9989-483D-A9A4-9AF0DE63BE08}"/>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FD3C767-AD55-4D00-84D7-98EEAB90515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EB00B42-29CC-4859-B4B2-6EF6A13C6F7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87B0887-3235-45C5-B060-200D41B0C24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D48C16F-C1B9-474C-B644-3E1234126E3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5069DDA-C96B-45E3-9571-557FB2DADA0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8C0E9BE-92D4-4EA9-9453-80EDF2058528}"/>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A7AE026-5440-4224-9D67-1458007D9D2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9B61988-313D-491A-9151-9DEA1AD3254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7229C9A-35C9-4A41-950E-2071DA1A73A1}"/>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751BC2A-248F-4511-AF9E-E831DFB036E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DA62617-D0FD-4747-BD36-A2C17158B42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3F894DA-CDCD-4188-85FC-5EE5AB9F0FA8}"/>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69C27C6-61E4-434C-845B-6248B466193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0098365-0BA4-4B6B-8B0A-929689F0D66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E7F230D-F20E-4821-9BAD-F29E68AF2B1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81B8500-B952-4BAD-A757-62BA8727D12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C934778-D370-48A3-AE7D-E746C36A122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17ADCAF-E92C-45A4-8350-343BCF0DF68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DAA89B7-FDF9-479C-8A8F-AA8E4805A98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C130183-C7FC-446A-9F49-8C7DA0BF906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BA10878-45D8-402E-AB85-F7605FFD967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798F8B8-EB13-4274-BB46-F2CC3DD7ECA8}"/>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臨時財政対策債の理論償還開始等による公債費の増のほか、普通交付税の再算定により基準財政需要額は増加したものの、市民税の増収や消費の持ち直しによる地方消費税交付金の増などに伴い、基準財政収入額についても増加したため、単年度指数は前年度から</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ポイント増加した。三か年平均の指数は前年度から</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ポイント低下し、類似団体平均との比較でも、</a:t>
          </a:r>
          <a:r>
            <a:rPr kumimoji="1" lang="en-US" altLang="ja-JP" sz="1100">
              <a:latin typeface="ＭＳ Ｐゴシック" panose="020B0600070205080204" pitchFamily="50" charset="-128"/>
              <a:ea typeface="ＭＳ Ｐゴシック" panose="020B0600070205080204" pitchFamily="50" charset="-128"/>
            </a:rPr>
            <a:t>0.09</a:t>
          </a:r>
          <a:r>
            <a:rPr kumimoji="1" lang="ja-JP" altLang="en-US" sz="1100">
              <a:latin typeface="ＭＳ Ｐゴシック" panose="020B0600070205080204" pitchFamily="50" charset="-128"/>
              <a:ea typeface="ＭＳ Ｐゴシック" panose="020B0600070205080204" pitchFamily="50" charset="-128"/>
            </a:rPr>
            <a:t>ポイント下回っている状況である。引き続き徴収率の向上に努めるなど、自主財源の確保を図るとともに、歳出の見直しにより一層の財政基盤の強化に努めていく。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3C8A3CA-64EF-4C1D-992B-1AC7DDE87F9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5F19B7FC-2D65-4B5E-9688-D19235F0680E}"/>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9EEF21CE-1C3B-4206-B9DA-0FDFE283778F}"/>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EB6DE5D0-D71B-46FA-AE46-49F12736A27D}"/>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6BEB2D20-D459-4D89-94FA-2AF4AB8BC04F}"/>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57D3108C-5ECD-40B4-9E63-6E498875A28C}"/>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DDA15EDE-CC3E-4AF1-B4D2-173F917D545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77E8DF9F-1D66-4224-B7A8-E5F8A71BAF38}"/>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91A9C17-F697-45C9-90EE-69B6B5834F81}"/>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55243B77-6A07-4296-91D2-01AF09D970BD}"/>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2E404355-D986-4AC2-A6D3-B6B3738EB7E8}"/>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EF884661-2041-4591-898D-483850A71EA8}"/>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8E3527EC-E549-48B0-AD51-7162B1E35EF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E0907CA4-CF25-4132-9559-3798CD71400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449D7445-20E9-421D-AA48-B57FB70E7A53}"/>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3A05C05C-D3E6-410F-BADF-2E46CD224239}"/>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E1090E86-B6C0-460F-AB96-DD71C4D95B81}"/>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53AD4B33-5812-4C5F-85F3-DC211B56B855}"/>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E11210A7-B36D-490E-90B1-E06DB0B959AB}"/>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69A58DF4-D099-4887-848F-001A4D92294B}"/>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180CAFFF-D381-461E-9F75-66B4BB9278C6}"/>
            </a:ext>
          </a:extLst>
        </xdr:cNvPr>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9D4A6938-B12E-4002-8826-7F50B0961E7A}"/>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5F5908BC-6317-40D6-B50B-6D713F9E7F65}"/>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125942</xdr:rowOff>
    </xdr:to>
    <xdr:cxnSp macro="">
      <xdr:nvCxnSpPr>
        <xdr:cNvPr id="72" name="直線コネクタ 71">
          <a:extLst>
            <a:ext uri="{FF2B5EF4-FFF2-40B4-BE49-F238E27FC236}">
              <a16:creationId xmlns:a16="http://schemas.microsoft.com/office/drawing/2014/main" id="{7FBC8B92-9D0C-44B5-BD2E-DCA69D1628F0}"/>
            </a:ext>
          </a:extLst>
        </xdr:cNvPr>
        <xdr:cNvCxnSpPr/>
      </xdr:nvCxnSpPr>
      <xdr:spPr>
        <a:xfrm>
          <a:off x="3225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978578CC-DB14-4341-A505-10F73083DB91}"/>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C05618B5-B9BC-4E08-A012-88A1C90444D6}"/>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AF78E575-651B-4C71-91F2-9622C31CF1DB}"/>
            </a:ext>
          </a:extLst>
        </xdr:cNvPr>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104775</xdr:rowOff>
    </xdr:from>
    <xdr:to>
      <xdr:col>15</xdr:col>
      <xdr:colOff>133350</xdr:colOff>
      <xdr:row>44</xdr:row>
      <xdr:rowOff>34925</xdr:rowOff>
    </xdr:to>
    <xdr:sp macro="" textlink="">
      <xdr:nvSpPr>
        <xdr:cNvPr id="76" name="フローチャート: 判断 75">
          <a:extLst>
            <a:ext uri="{FF2B5EF4-FFF2-40B4-BE49-F238E27FC236}">
              <a16:creationId xmlns:a16="http://schemas.microsoft.com/office/drawing/2014/main" id="{5EF5090F-36E7-4F8A-B1B8-439BDF91FA1A}"/>
            </a:ext>
          </a:extLst>
        </xdr:cNvPr>
        <xdr:cNvSpPr/>
      </xdr:nvSpPr>
      <xdr:spPr>
        <a:xfrm>
          <a:off x="3175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77" name="テキスト ボックス 76">
          <a:extLst>
            <a:ext uri="{FF2B5EF4-FFF2-40B4-BE49-F238E27FC236}">
              <a16:creationId xmlns:a16="http://schemas.microsoft.com/office/drawing/2014/main" id="{EF7A883E-6068-4EFA-86D5-8DDDC0F5B8D5}"/>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BDF156AE-D7D3-4373-B067-766021E1462D}"/>
            </a:ext>
          </a:extLst>
        </xdr:cNvPr>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a:extLst>
            <a:ext uri="{FF2B5EF4-FFF2-40B4-BE49-F238E27FC236}">
              <a16:creationId xmlns:a16="http://schemas.microsoft.com/office/drawing/2014/main" id="{7C48A4EC-1BCF-4FF7-8DC5-4F915325CCB6}"/>
            </a:ext>
          </a:extLst>
        </xdr:cNvPr>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80" name="テキスト ボックス 79">
          <a:extLst>
            <a:ext uri="{FF2B5EF4-FFF2-40B4-BE49-F238E27FC236}">
              <a16:creationId xmlns:a16="http://schemas.microsoft.com/office/drawing/2014/main" id="{F343BB8D-73B5-494E-81D1-5C52A551DF78}"/>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7F5ACCAC-CFD7-47C2-8A19-F7FD576486C2}"/>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id="{F33FCBB9-3326-4F50-8A3B-3CF67D954E6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D5EDAA78-BAEA-4973-94BA-3DB58B4E40E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7F321A4-0A2F-42EF-BC4C-75EB4CB61F8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68E3893-1CD3-4A67-BB92-6CA4FB6F76BA}"/>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4C3ED16-F02F-4B0A-9DBE-61D993B3077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39866A9-77C0-41A9-A038-7BB08A5B3A9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E5241593-9580-4CAE-811A-41C8FA740D72}"/>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CC88BA4F-838E-4B62-9A7F-A72D3532E6E1}"/>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6395CEEC-D6A8-4CC9-B294-6376CE87353D}"/>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a:extLst>
            <a:ext uri="{FF2B5EF4-FFF2-40B4-BE49-F238E27FC236}">
              <a16:creationId xmlns:a16="http://schemas.microsoft.com/office/drawing/2014/main" id="{64DAA454-5536-4FA1-ADAA-2720A3BDCF4C}"/>
            </a:ext>
          </a:extLst>
        </xdr:cNvPr>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17B7A2F6-9D1C-4738-B423-EBEAAFDD56A3}"/>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3" name="テキスト ボックス 92">
          <a:extLst>
            <a:ext uri="{FF2B5EF4-FFF2-40B4-BE49-F238E27FC236}">
              <a16:creationId xmlns:a16="http://schemas.microsoft.com/office/drawing/2014/main" id="{F764C083-0559-41A9-96D9-EFE5570F42B2}"/>
            </a:ext>
          </a:extLst>
        </xdr:cNvPr>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1B314F0A-7F64-4292-A6E7-57E5537CDFA8}"/>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5" name="テキスト ボックス 94">
          <a:extLst>
            <a:ext uri="{FF2B5EF4-FFF2-40B4-BE49-F238E27FC236}">
              <a16:creationId xmlns:a16="http://schemas.microsoft.com/office/drawing/2014/main" id="{9C975E17-15FA-46F7-B761-B7648F51025D}"/>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24C3D3FD-6E11-4975-8621-F23379A456EF}"/>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a:extLst>
            <a:ext uri="{FF2B5EF4-FFF2-40B4-BE49-F238E27FC236}">
              <a16:creationId xmlns:a16="http://schemas.microsoft.com/office/drawing/2014/main" id="{3ED941FA-03F9-47E7-9790-37BDBE358824}"/>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CB900906-CB49-4274-8216-B8FCA872185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29B8BB45-C0DC-46E5-8575-D1E3E440FFBA}"/>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AA262777-AD11-4F7F-A8E1-8655818A6806}"/>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62E48FCF-BBB7-4DDB-B620-BAB7AFDD1F7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DC9A0449-F139-4A97-B93B-A77A88A8335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A2FE6D8B-FAEC-49C5-935B-557411300EA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F8D4E51B-12CE-4BC3-A0A7-3ED3F48B525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6E0E662F-9782-498B-A421-E2E998CD58D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9E49954B-15DA-4DBB-B14F-35268432500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E4C0D829-4938-404D-9FD3-559231DB83A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69BC72C2-C2DA-467A-AB78-2508EC52614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73426FC0-CC8B-4B57-8DEC-D710298C99E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79D3FC81-7A22-4CF3-892A-5DE30F79014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物件費について、ソフトウェア更新等による情報系システム管理事業の増等により経常経費充当一般財源が増加し、また、臨時財政対策債の大幅な減により経常一般財源等総額が減少したため、前年度に比べ</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ポイント増となる</a:t>
          </a:r>
          <a:r>
            <a:rPr kumimoji="1" lang="en-US" altLang="ja-JP" sz="1100">
              <a:latin typeface="ＭＳ Ｐゴシック" panose="020B0600070205080204" pitchFamily="50" charset="-128"/>
              <a:ea typeface="ＭＳ Ｐゴシック" panose="020B0600070205080204" pitchFamily="50" charset="-128"/>
            </a:rPr>
            <a:t>90.4</a:t>
          </a:r>
          <a:r>
            <a:rPr kumimoji="1" lang="ja-JP" altLang="en-US" sz="1100">
              <a:latin typeface="ＭＳ Ｐゴシック" panose="020B0600070205080204" pitchFamily="50" charset="-128"/>
              <a:ea typeface="ＭＳ Ｐゴシック" panose="020B0600070205080204" pitchFamily="50" charset="-128"/>
            </a:rPr>
            <a:t>％となった。類似団体平均からは</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下回っている。しかしながら、扶助費については今後も経常的な増加が見込まれること、会計年度任用職員の増員・昇給に伴う人件費の増、償還ピークを迎えつつある公債費の増等の増加要因があることから、引き続き事務事業の見直しを進め、一層の財政健全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8367FCC2-0E5F-4C00-B64E-2A2EA5FD879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AAC7368F-B08A-4201-9BAF-850BDCA1E91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AD708F86-1BDC-4EEB-AE52-F20A76B7386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3314F00D-2577-4638-958F-5052A90D270B}"/>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15131E88-7A34-44E2-B392-DF9D08E82143}"/>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DAC743F1-96FA-4AD3-BBD1-75D4D312DBF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451416AE-1322-4EFB-A9D1-69661F184117}"/>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78EEECA7-FC3B-407F-B700-F6EE39E66E1F}"/>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25939603-EF80-47E8-930D-80F7126D160D}"/>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7BA88239-95BB-406B-8B62-963EBA979682}"/>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7ED5A878-D913-430F-A865-5C18EBD81F15}"/>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1F14B5F2-D875-4A9A-87AE-36755A3976DC}"/>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AE893769-8C8D-4A91-9BE8-30A4B9383F79}"/>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751269DA-B824-4EF3-B78A-B4993F2B9D2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83A50956-C8A6-466D-9F4A-970DA4B4F93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70900D46-3295-4266-9ED8-43F02350ED6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96AF689E-2FCF-49AF-B75E-7BC88F05CFA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DE34AD1E-25DE-41BF-83C7-3B767015E0AE}"/>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2DEBA8ED-8455-452F-A6C6-C4327F5A3BB3}"/>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4A1DF17D-50A4-4C84-AE7E-CBBECE4AB57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42389002-ED97-4FC9-B1D7-4DDAB06ADE2B}"/>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6773</xdr:rowOff>
    </xdr:from>
    <xdr:to>
      <xdr:col>23</xdr:col>
      <xdr:colOff>133350</xdr:colOff>
      <xdr:row>63</xdr:row>
      <xdr:rowOff>25823</xdr:rowOff>
    </xdr:to>
    <xdr:cxnSp macro="">
      <xdr:nvCxnSpPr>
        <xdr:cNvPr id="132" name="直線コネクタ 131">
          <a:extLst>
            <a:ext uri="{FF2B5EF4-FFF2-40B4-BE49-F238E27FC236}">
              <a16:creationId xmlns:a16="http://schemas.microsoft.com/office/drawing/2014/main" id="{50D258E2-F047-4FA0-88A7-23BD0B5DB45F}"/>
            </a:ext>
          </a:extLst>
        </xdr:cNvPr>
        <xdr:cNvCxnSpPr/>
      </xdr:nvCxnSpPr>
      <xdr:spPr>
        <a:xfrm>
          <a:off x="4114800" y="10465223"/>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B10D1540-7B82-4CCE-B864-BB11411D2DBB}"/>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3BFE0B2D-310E-4D04-9508-CBF9FD38249A}"/>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63</xdr:row>
      <xdr:rowOff>25823</xdr:rowOff>
    </xdr:to>
    <xdr:cxnSp macro="">
      <xdr:nvCxnSpPr>
        <xdr:cNvPr id="135" name="直線コネクタ 134">
          <a:extLst>
            <a:ext uri="{FF2B5EF4-FFF2-40B4-BE49-F238E27FC236}">
              <a16:creationId xmlns:a16="http://schemas.microsoft.com/office/drawing/2014/main" id="{54FE4DD1-7519-4F29-8168-EEA24708A938}"/>
            </a:ext>
          </a:extLst>
        </xdr:cNvPr>
        <xdr:cNvCxnSpPr/>
      </xdr:nvCxnSpPr>
      <xdr:spPr>
        <a:xfrm flipV="1">
          <a:off x="3225800" y="1046522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960BAD95-BCF8-4EA7-9068-1C52F45D1797}"/>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87C3C19E-A7F6-4773-A8EC-0D52E81FE416}"/>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64</xdr:row>
      <xdr:rowOff>71544</xdr:rowOff>
    </xdr:to>
    <xdr:cxnSp macro="">
      <xdr:nvCxnSpPr>
        <xdr:cNvPr id="138" name="直線コネクタ 137">
          <a:extLst>
            <a:ext uri="{FF2B5EF4-FFF2-40B4-BE49-F238E27FC236}">
              <a16:creationId xmlns:a16="http://schemas.microsoft.com/office/drawing/2014/main" id="{AFEA8F4E-D992-40C6-BC68-2C611A900190}"/>
            </a:ext>
          </a:extLst>
        </xdr:cNvPr>
        <xdr:cNvCxnSpPr/>
      </xdr:nvCxnSpPr>
      <xdr:spPr>
        <a:xfrm flipV="1">
          <a:off x="2336800" y="1082717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9" name="フローチャート: 判断 138">
          <a:extLst>
            <a:ext uri="{FF2B5EF4-FFF2-40B4-BE49-F238E27FC236}">
              <a16:creationId xmlns:a16="http://schemas.microsoft.com/office/drawing/2014/main" id="{7466751F-1FB0-4E31-A4C2-ECE580514862}"/>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40" name="テキスト ボックス 139">
          <a:extLst>
            <a:ext uri="{FF2B5EF4-FFF2-40B4-BE49-F238E27FC236}">
              <a16:creationId xmlns:a16="http://schemas.microsoft.com/office/drawing/2014/main" id="{D3748A95-E41E-418B-9C0D-8F6447BFF182}"/>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71544</xdr:rowOff>
    </xdr:to>
    <xdr:cxnSp macro="">
      <xdr:nvCxnSpPr>
        <xdr:cNvPr id="141" name="直線コネクタ 140">
          <a:extLst>
            <a:ext uri="{FF2B5EF4-FFF2-40B4-BE49-F238E27FC236}">
              <a16:creationId xmlns:a16="http://schemas.microsoft.com/office/drawing/2014/main" id="{D6CF73D4-438F-47CD-9238-5AED3AAD44EE}"/>
            </a:ext>
          </a:extLst>
        </xdr:cNvPr>
        <xdr:cNvCxnSpPr/>
      </xdr:nvCxnSpPr>
      <xdr:spPr>
        <a:xfrm>
          <a:off x="1447800" y="1086739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2" name="フローチャート: 判断 141">
          <a:extLst>
            <a:ext uri="{FF2B5EF4-FFF2-40B4-BE49-F238E27FC236}">
              <a16:creationId xmlns:a16="http://schemas.microsoft.com/office/drawing/2014/main" id="{E36F7C43-5E56-4446-9F7C-DE62D978187E}"/>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3" name="テキスト ボックス 142">
          <a:extLst>
            <a:ext uri="{FF2B5EF4-FFF2-40B4-BE49-F238E27FC236}">
              <a16:creationId xmlns:a16="http://schemas.microsoft.com/office/drawing/2014/main" id="{9B16892E-2311-488A-888D-AD494550DC5E}"/>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4" name="フローチャート: 判断 143">
          <a:extLst>
            <a:ext uri="{FF2B5EF4-FFF2-40B4-BE49-F238E27FC236}">
              <a16:creationId xmlns:a16="http://schemas.microsoft.com/office/drawing/2014/main" id="{148F91B9-CB30-4125-A61B-FE9F726A477F}"/>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5" name="テキスト ボックス 144">
          <a:extLst>
            <a:ext uri="{FF2B5EF4-FFF2-40B4-BE49-F238E27FC236}">
              <a16:creationId xmlns:a16="http://schemas.microsoft.com/office/drawing/2014/main" id="{BF884F43-B8B0-46C0-A21B-2865339EF3A2}"/>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2C97371-6ADF-489B-A306-E8F146AFD7A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02377A3-1404-4933-9B6B-2E37BCCE7E6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2ED2F01-5A54-4900-B8EB-B5004B38B2E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F8AE25C-B1BE-4756-9B7F-398988C1521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60C0490A-590C-40E0-9DEE-84359373D5C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1" name="楕円 150">
          <a:extLst>
            <a:ext uri="{FF2B5EF4-FFF2-40B4-BE49-F238E27FC236}">
              <a16:creationId xmlns:a16="http://schemas.microsoft.com/office/drawing/2014/main" id="{8E296F58-49DA-4339-ACA7-FC697F13980F}"/>
            </a:ext>
          </a:extLst>
        </xdr:cNvPr>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163000</xdr:rowOff>
    </xdr:from>
    <xdr:ext cx="762000" cy="259045"/>
    <xdr:sp macro="" textlink="">
      <xdr:nvSpPr>
        <xdr:cNvPr id="152" name="財政構造の弾力性該当値テキスト">
          <a:extLst>
            <a:ext uri="{FF2B5EF4-FFF2-40B4-BE49-F238E27FC236}">
              <a16:creationId xmlns:a16="http://schemas.microsoft.com/office/drawing/2014/main" id="{065A1AFD-DFD2-40E2-9EFD-07B93E4B7F88}"/>
            </a:ext>
          </a:extLst>
        </xdr:cNvPr>
        <xdr:cNvSpPr txBox="1"/>
      </xdr:nvSpPr>
      <xdr:spPr>
        <a:xfrm>
          <a:off x="50419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127423</xdr:rowOff>
    </xdr:from>
    <xdr:to>
      <xdr:col>19</xdr:col>
      <xdr:colOff>184150</xdr:colOff>
      <xdr:row>61</xdr:row>
      <xdr:rowOff>57573</xdr:rowOff>
    </xdr:to>
    <xdr:sp macro="" textlink="">
      <xdr:nvSpPr>
        <xdr:cNvPr id="153" name="楕円 152">
          <a:extLst>
            <a:ext uri="{FF2B5EF4-FFF2-40B4-BE49-F238E27FC236}">
              <a16:creationId xmlns:a16="http://schemas.microsoft.com/office/drawing/2014/main" id="{F551542C-3457-458A-B72D-1F5CD6C402F9}"/>
            </a:ext>
          </a:extLst>
        </xdr:cNvPr>
        <xdr:cNvSpPr/>
      </xdr:nvSpPr>
      <xdr:spPr>
        <a:xfrm>
          <a:off x="4064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54" name="テキスト ボックス 153">
          <a:extLst>
            <a:ext uri="{FF2B5EF4-FFF2-40B4-BE49-F238E27FC236}">
              <a16:creationId xmlns:a16="http://schemas.microsoft.com/office/drawing/2014/main" id="{ED70298F-F5BA-48D8-988B-F7F7934DCE50}"/>
            </a:ext>
          </a:extLst>
        </xdr:cNvPr>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5" name="楕円 154">
          <a:extLst>
            <a:ext uri="{FF2B5EF4-FFF2-40B4-BE49-F238E27FC236}">
              <a16:creationId xmlns:a16="http://schemas.microsoft.com/office/drawing/2014/main" id="{858F58DF-F4F3-4F43-BDAF-88A5C2C9B571}"/>
            </a:ext>
          </a:extLst>
        </xdr:cNvPr>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56" name="テキスト ボックス 155">
          <a:extLst>
            <a:ext uri="{FF2B5EF4-FFF2-40B4-BE49-F238E27FC236}">
              <a16:creationId xmlns:a16="http://schemas.microsoft.com/office/drawing/2014/main" id="{AD599239-EFBC-4B9D-B8BE-CF0F3C6BD7B4}"/>
            </a:ext>
          </a:extLst>
        </xdr:cNvPr>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20744</xdr:rowOff>
    </xdr:from>
    <xdr:to>
      <xdr:col>11</xdr:col>
      <xdr:colOff>82550</xdr:colOff>
      <xdr:row>64</xdr:row>
      <xdr:rowOff>122344</xdr:rowOff>
    </xdr:to>
    <xdr:sp macro="" textlink="">
      <xdr:nvSpPr>
        <xdr:cNvPr id="157" name="楕円 156">
          <a:extLst>
            <a:ext uri="{FF2B5EF4-FFF2-40B4-BE49-F238E27FC236}">
              <a16:creationId xmlns:a16="http://schemas.microsoft.com/office/drawing/2014/main" id="{D91A142B-2F28-415D-A298-D781E0B56A90}"/>
            </a:ext>
          </a:extLst>
        </xdr:cNvPr>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107121</xdr:rowOff>
    </xdr:from>
    <xdr:ext cx="762000" cy="259045"/>
    <xdr:sp macro="" textlink="">
      <xdr:nvSpPr>
        <xdr:cNvPr id="158" name="テキスト ボックス 157">
          <a:extLst>
            <a:ext uri="{FF2B5EF4-FFF2-40B4-BE49-F238E27FC236}">
              <a16:creationId xmlns:a16="http://schemas.microsoft.com/office/drawing/2014/main" id="{64ED99EE-2E19-42B8-9A08-2CE6B116DE3E}"/>
            </a:ext>
          </a:extLst>
        </xdr:cNvPr>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9" name="楕円 158">
          <a:extLst>
            <a:ext uri="{FF2B5EF4-FFF2-40B4-BE49-F238E27FC236}">
              <a16:creationId xmlns:a16="http://schemas.microsoft.com/office/drawing/2014/main" id="{8263B33F-4B0B-442A-B871-6AA3B02D917F}"/>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60" name="テキスト ボックス 159">
          <a:extLst>
            <a:ext uri="{FF2B5EF4-FFF2-40B4-BE49-F238E27FC236}">
              <a16:creationId xmlns:a16="http://schemas.microsoft.com/office/drawing/2014/main" id="{236DAACE-0804-4B16-AAB6-1E45E57584F7}"/>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F7AC0447-BF5A-4321-892E-C0CE0DB1A2C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23FB1D0E-5F6A-4A31-B1EE-0434F8DF8DE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7A34771A-551E-498D-AFE3-8821043FCFD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[149,287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E6CB5AA9-363C-4625-8CE0-E6414BF2015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D1091C2-51DA-4698-A369-2DED08B5303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C3E75442-415F-4866-A8DD-1B34E90BB81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CF69028F-1D46-4E50-8901-082B86F36B8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4A4F3E10-FA46-4C5E-8146-52543A16AABF}"/>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1AE565E6-78EA-40D9-B2AC-C207DC7B06A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4B3D24A2-6B9C-49BD-BC4A-3BAC56514B1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3D4BBF73-05FE-4558-8A97-495E507B9875}"/>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D83CFA9F-7E35-4BE0-A55C-062F593FCD1D}"/>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A0017431-E346-46C4-B2C7-88D20CAB0184}"/>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ついては、新型コロナウイルスワクチン接種事業の減等により減少したものの、人件費については、会計年度任用職員の昇給により増加、維持補修費については、施設の老朽化等に対応するため増加している。一方で、人口は前年度から</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％減少したため、前年度より、</a:t>
          </a:r>
          <a:r>
            <a:rPr kumimoji="1" lang="en-US" altLang="ja-JP" sz="1100">
              <a:latin typeface="ＭＳ Ｐゴシック" panose="020B0600070205080204" pitchFamily="50" charset="-128"/>
              <a:ea typeface="ＭＳ Ｐゴシック" panose="020B0600070205080204" pitchFamily="50" charset="-128"/>
            </a:rPr>
            <a:t>109</a:t>
          </a:r>
          <a:r>
            <a:rPr kumimoji="1" lang="ja-JP" altLang="en-US" sz="1100">
              <a:latin typeface="ＭＳ Ｐゴシック" panose="020B0600070205080204" pitchFamily="50" charset="-128"/>
              <a:ea typeface="ＭＳ Ｐゴシック" panose="020B0600070205080204" pitchFamily="50" charset="-128"/>
            </a:rPr>
            <a:t>円増となる</a:t>
          </a:r>
          <a:r>
            <a:rPr kumimoji="1" lang="en-US" altLang="ja-JP" sz="1100">
              <a:latin typeface="ＭＳ Ｐゴシック" panose="020B0600070205080204" pitchFamily="50" charset="-128"/>
              <a:ea typeface="ＭＳ Ｐゴシック" panose="020B0600070205080204" pitchFamily="50" charset="-128"/>
            </a:rPr>
            <a:t>149,287</a:t>
          </a:r>
          <a:r>
            <a:rPr kumimoji="1" lang="ja-JP" altLang="en-US" sz="1100">
              <a:latin typeface="ＭＳ Ｐゴシック" panose="020B0600070205080204" pitchFamily="50" charset="-128"/>
              <a:ea typeface="ＭＳ Ｐゴシック" panose="020B0600070205080204" pitchFamily="50" charset="-128"/>
            </a:rPr>
            <a:t>円となった。類似団体平均からは</a:t>
          </a:r>
          <a:r>
            <a:rPr kumimoji="1" lang="en-US" altLang="ja-JP" sz="1100">
              <a:latin typeface="ＭＳ Ｐゴシック" panose="020B0600070205080204" pitchFamily="50" charset="-128"/>
              <a:ea typeface="ＭＳ Ｐゴシック" panose="020B0600070205080204" pitchFamily="50" charset="-128"/>
            </a:rPr>
            <a:t>12,699</a:t>
          </a:r>
          <a:r>
            <a:rPr kumimoji="1" lang="ja-JP" altLang="en-US" sz="1100">
              <a:latin typeface="ＭＳ Ｐゴシック" panose="020B0600070205080204" pitchFamily="50" charset="-128"/>
              <a:ea typeface="ＭＳ Ｐゴシック" panose="020B0600070205080204" pitchFamily="50" charset="-128"/>
            </a:rPr>
            <a:t>円上回っており、物価高騰の影響等から今後も増加の見込である。施設の管理運営方法の見直しや、経費削減の徹底により増加幅の抑制に努めていく。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BBEDDFB1-CACE-437B-8FCE-24FC9F99075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AFDDB85C-CFDD-415A-B68C-8075B77C098D}"/>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F3558715-F6EC-4D7C-8F53-5A7461AC093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70899767-76F6-458C-87BC-6954BA3736EF}"/>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C85BB99B-89C5-49AA-85CE-AE0A78248B8D}"/>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F276D1C1-347D-4D1F-A1A5-10470D9BE95A}"/>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FB50491B-B85E-4ACC-B1FE-6A4D8699B621}"/>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261ADE04-6ABE-4C16-8722-065FDFE6C96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ECB0030F-AB0F-4279-B876-1A59AC69D033}"/>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ACB1D0A8-888F-4721-A7B0-87FF93FCC90E}"/>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CE004EBB-3781-4992-9E51-C0825B7C092B}"/>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4C3389F1-C5E1-4B50-9718-790D5CD06FB4}"/>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A429662A-9FC3-4300-AE61-7F4E773121FF}"/>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F3130663-7B4A-40DC-AC1A-38BD34E2CCB2}"/>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7505BD0E-597C-4989-95A5-828DF313CCEF}"/>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DA3A268C-E76A-44A7-810F-4E492EA39A6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1FC2AC4-549E-4888-8888-B8EA27CED0C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CE3EC0AF-E9AB-42FB-B006-D0F5383689F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8AE1D9AC-7592-4FBF-A69F-F65516DA2EC2}"/>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C94F2397-0104-404C-8E88-80BABDC18EB5}"/>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8BFD7AE3-AEF4-4665-91E4-5320D846072E}"/>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E0C48C83-18DE-46B2-9D6D-E739233A2AB5}"/>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3383D17A-13C9-46F9-B819-59C5C4B186F2}"/>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21397</xdr:rowOff>
    </xdr:from>
    <xdr:to>
      <xdr:col>23</xdr:col>
      <xdr:colOff>133350</xdr:colOff>
      <xdr:row>84</xdr:row>
      <xdr:rowOff>22650</xdr:rowOff>
    </xdr:to>
    <xdr:cxnSp macro="">
      <xdr:nvCxnSpPr>
        <xdr:cNvPr id="197" name="直線コネクタ 196">
          <a:extLst>
            <a:ext uri="{FF2B5EF4-FFF2-40B4-BE49-F238E27FC236}">
              <a16:creationId xmlns:a16="http://schemas.microsoft.com/office/drawing/2014/main" id="{439A5368-FA33-49E5-B0B7-20EC2CD5A8FD}"/>
            </a:ext>
          </a:extLst>
        </xdr:cNvPr>
        <xdr:cNvCxnSpPr/>
      </xdr:nvCxnSpPr>
      <xdr:spPr>
        <a:xfrm>
          <a:off x="4114800" y="14423197"/>
          <a:ext cx="8382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5FA152A2-0129-4AB5-AD4F-CD1378E13A92}"/>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FCFEB2A3-7225-4827-BD4C-10CA290839F8}"/>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160043</xdr:rowOff>
    </xdr:from>
    <xdr:to>
      <xdr:col>19</xdr:col>
      <xdr:colOff>133350</xdr:colOff>
      <xdr:row>84</xdr:row>
      <xdr:rowOff>21397</xdr:rowOff>
    </xdr:to>
    <xdr:cxnSp macro="">
      <xdr:nvCxnSpPr>
        <xdr:cNvPr id="200" name="直線コネクタ 199">
          <a:extLst>
            <a:ext uri="{FF2B5EF4-FFF2-40B4-BE49-F238E27FC236}">
              <a16:creationId xmlns:a16="http://schemas.microsoft.com/office/drawing/2014/main" id="{7A713BEC-0C41-49BF-B1F9-6DC9A96B23EC}"/>
            </a:ext>
          </a:extLst>
        </xdr:cNvPr>
        <xdr:cNvCxnSpPr/>
      </xdr:nvCxnSpPr>
      <xdr:spPr>
        <a:xfrm>
          <a:off x="3225800" y="14390393"/>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34606750-5491-41D7-8817-2F9BDB7399FD}"/>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2673D0F1-1736-48E7-8E5C-C5A45A86144F}"/>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3071</xdr:rowOff>
    </xdr:from>
    <xdr:to>
      <xdr:col>15</xdr:col>
      <xdr:colOff>82550</xdr:colOff>
      <xdr:row>83</xdr:row>
      <xdr:rowOff>160043</xdr:rowOff>
    </xdr:to>
    <xdr:cxnSp macro="">
      <xdr:nvCxnSpPr>
        <xdr:cNvPr id="203" name="直線コネクタ 202">
          <a:extLst>
            <a:ext uri="{FF2B5EF4-FFF2-40B4-BE49-F238E27FC236}">
              <a16:creationId xmlns:a16="http://schemas.microsoft.com/office/drawing/2014/main" id="{480D310F-FFC7-41AF-A4E3-42179D1D13D8}"/>
            </a:ext>
          </a:extLst>
        </xdr:cNvPr>
        <xdr:cNvCxnSpPr/>
      </xdr:nvCxnSpPr>
      <xdr:spPr>
        <a:xfrm>
          <a:off x="2336800" y="14233421"/>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48400</xdr:rowOff>
    </xdr:from>
    <xdr:to>
      <xdr:col>15</xdr:col>
      <xdr:colOff>133350</xdr:colOff>
      <xdr:row>84</xdr:row>
      <xdr:rowOff>150000</xdr:rowOff>
    </xdr:to>
    <xdr:sp macro="" textlink="">
      <xdr:nvSpPr>
        <xdr:cNvPr id="204" name="フローチャート: 判断 203">
          <a:extLst>
            <a:ext uri="{FF2B5EF4-FFF2-40B4-BE49-F238E27FC236}">
              <a16:creationId xmlns:a16="http://schemas.microsoft.com/office/drawing/2014/main" id="{32B6A14C-AF56-4D90-8AFB-78D2348849E7}"/>
            </a:ext>
          </a:extLst>
        </xdr:cNvPr>
        <xdr:cNvSpPr/>
      </xdr:nvSpPr>
      <xdr:spPr>
        <a:xfrm>
          <a:off x="3175000" y="1445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134777</xdr:rowOff>
    </xdr:from>
    <xdr:ext cx="762000" cy="259045"/>
    <xdr:sp macro="" textlink="">
      <xdr:nvSpPr>
        <xdr:cNvPr id="205" name="テキスト ボックス 204">
          <a:extLst>
            <a:ext uri="{FF2B5EF4-FFF2-40B4-BE49-F238E27FC236}">
              <a16:creationId xmlns:a16="http://schemas.microsoft.com/office/drawing/2014/main" id="{7F6A38E2-856E-4BE6-97D3-E187B3E6EE82}"/>
            </a:ext>
          </a:extLst>
        </xdr:cNvPr>
        <xdr:cNvSpPr txBox="1"/>
      </xdr:nvSpPr>
      <xdr:spPr>
        <a:xfrm>
          <a:off x="2844800" y="1453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111047</xdr:rowOff>
    </xdr:from>
    <xdr:to>
      <xdr:col>11</xdr:col>
      <xdr:colOff>31750</xdr:colOff>
      <xdr:row>83</xdr:row>
      <xdr:rowOff>3071</xdr:rowOff>
    </xdr:to>
    <xdr:cxnSp macro="">
      <xdr:nvCxnSpPr>
        <xdr:cNvPr id="206" name="直線コネクタ 205">
          <a:extLst>
            <a:ext uri="{FF2B5EF4-FFF2-40B4-BE49-F238E27FC236}">
              <a16:creationId xmlns:a16="http://schemas.microsoft.com/office/drawing/2014/main" id="{D3B812F0-12F8-4088-AEAE-6F511F7C59CB}"/>
            </a:ext>
          </a:extLst>
        </xdr:cNvPr>
        <xdr:cNvCxnSpPr/>
      </xdr:nvCxnSpPr>
      <xdr:spPr>
        <a:xfrm>
          <a:off x="1447800" y="14169947"/>
          <a:ext cx="889000" cy="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69371</xdr:rowOff>
    </xdr:from>
    <xdr:to>
      <xdr:col>11</xdr:col>
      <xdr:colOff>82550</xdr:colOff>
      <xdr:row>83</xdr:row>
      <xdr:rowOff>170971</xdr:rowOff>
    </xdr:to>
    <xdr:sp macro="" textlink="">
      <xdr:nvSpPr>
        <xdr:cNvPr id="207" name="フローチャート: 判断 206">
          <a:extLst>
            <a:ext uri="{FF2B5EF4-FFF2-40B4-BE49-F238E27FC236}">
              <a16:creationId xmlns:a16="http://schemas.microsoft.com/office/drawing/2014/main" id="{D21A5027-4721-4CCA-8664-DDAF0D503F13}"/>
            </a:ext>
          </a:extLst>
        </xdr:cNvPr>
        <xdr:cNvSpPr/>
      </xdr:nvSpPr>
      <xdr:spPr>
        <a:xfrm>
          <a:off x="2286000" y="142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155748</xdr:rowOff>
    </xdr:from>
    <xdr:ext cx="762000" cy="259045"/>
    <xdr:sp macro="" textlink="">
      <xdr:nvSpPr>
        <xdr:cNvPr id="208" name="テキスト ボックス 207">
          <a:extLst>
            <a:ext uri="{FF2B5EF4-FFF2-40B4-BE49-F238E27FC236}">
              <a16:creationId xmlns:a16="http://schemas.microsoft.com/office/drawing/2014/main" id="{8B61D339-3466-4B83-A14A-869CD0F8F79B}"/>
            </a:ext>
          </a:extLst>
        </xdr:cNvPr>
        <xdr:cNvSpPr txBox="1"/>
      </xdr:nvSpPr>
      <xdr:spPr>
        <a:xfrm>
          <a:off x="1955800" y="143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20594</xdr:rowOff>
    </xdr:from>
    <xdr:to>
      <xdr:col>7</xdr:col>
      <xdr:colOff>31750</xdr:colOff>
      <xdr:row>83</xdr:row>
      <xdr:rowOff>122194</xdr:rowOff>
    </xdr:to>
    <xdr:sp macro="" textlink="">
      <xdr:nvSpPr>
        <xdr:cNvPr id="209" name="フローチャート: 判断 208">
          <a:extLst>
            <a:ext uri="{FF2B5EF4-FFF2-40B4-BE49-F238E27FC236}">
              <a16:creationId xmlns:a16="http://schemas.microsoft.com/office/drawing/2014/main" id="{543E04A0-D779-447F-A311-4AB0A8B65E90}"/>
            </a:ext>
          </a:extLst>
        </xdr:cNvPr>
        <xdr:cNvSpPr/>
      </xdr:nvSpPr>
      <xdr:spPr>
        <a:xfrm>
          <a:off x="1397000" y="1425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106971</xdr:rowOff>
    </xdr:from>
    <xdr:ext cx="762000" cy="259045"/>
    <xdr:sp macro="" textlink="">
      <xdr:nvSpPr>
        <xdr:cNvPr id="210" name="テキスト ボックス 209">
          <a:extLst>
            <a:ext uri="{FF2B5EF4-FFF2-40B4-BE49-F238E27FC236}">
              <a16:creationId xmlns:a16="http://schemas.microsoft.com/office/drawing/2014/main" id="{48A03C30-D4CA-4308-BE91-63BB77244903}"/>
            </a:ext>
          </a:extLst>
        </xdr:cNvPr>
        <xdr:cNvSpPr txBox="1"/>
      </xdr:nvSpPr>
      <xdr:spPr>
        <a:xfrm>
          <a:off x="1066800" y="143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AE80774F-2A06-4DE2-9143-B7858CE363A7}"/>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44B08822-5BB9-4A74-ABD6-67D968E9437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902F0C12-42FE-4168-9B8B-75BF601E78F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38EBDE15-B417-44D9-904D-A2FA547F11C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AA7DD9CB-527A-4361-BB14-00E3BA0726CE}"/>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143300</xdr:rowOff>
    </xdr:from>
    <xdr:to>
      <xdr:col>23</xdr:col>
      <xdr:colOff>184150</xdr:colOff>
      <xdr:row>84</xdr:row>
      <xdr:rowOff>73450</xdr:rowOff>
    </xdr:to>
    <xdr:sp macro="" textlink="">
      <xdr:nvSpPr>
        <xdr:cNvPr id="216" name="楕円 215">
          <a:extLst>
            <a:ext uri="{FF2B5EF4-FFF2-40B4-BE49-F238E27FC236}">
              <a16:creationId xmlns:a16="http://schemas.microsoft.com/office/drawing/2014/main" id="{039B2EDD-C6F8-4126-B756-F415F74211E4}"/>
            </a:ext>
          </a:extLst>
        </xdr:cNvPr>
        <xdr:cNvSpPr/>
      </xdr:nvSpPr>
      <xdr:spPr>
        <a:xfrm>
          <a:off x="4902200" y="143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115377</xdr:rowOff>
    </xdr:from>
    <xdr:ext cx="762000" cy="259045"/>
    <xdr:sp macro="" textlink="">
      <xdr:nvSpPr>
        <xdr:cNvPr id="217" name="人件費・物件費等の状況該当値テキスト">
          <a:extLst>
            <a:ext uri="{FF2B5EF4-FFF2-40B4-BE49-F238E27FC236}">
              <a16:creationId xmlns:a16="http://schemas.microsoft.com/office/drawing/2014/main" id="{3B755D67-B3D5-4158-97BD-3F5DF4942AFA}"/>
            </a:ext>
          </a:extLst>
        </xdr:cNvPr>
        <xdr:cNvSpPr txBox="1"/>
      </xdr:nvSpPr>
      <xdr:spPr>
        <a:xfrm>
          <a:off x="5041900" y="1434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142047</xdr:rowOff>
    </xdr:from>
    <xdr:to>
      <xdr:col>19</xdr:col>
      <xdr:colOff>184150</xdr:colOff>
      <xdr:row>84</xdr:row>
      <xdr:rowOff>72197</xdr:rowOff>
    </xdr:to>
    <xdr:sp macro="" textlink="">
      <xdr:nvSpPr>
        <xdr:cNvPr id="218" name="楕円 217">
          <a:extLst>
            <a:ext uri="{FF2B5EF4-FFF2-40B4-BE49-F238E27FC236}">
              <a16:creationId xmlns:a16="http://schemas.microsoft.com/office/drawing/2014/main" id="{85292C92-5266-4B00-833B-24B07C939431}"/>
            </a:ext>
          </a:extLst>
        </xdr:cNvPr>
        <xdr:cNvSpPr/>
      </xdr:nvSpPr>
      <xdr:spPr>
        <a:xfrm>
          <a:off x="4064000" y="1437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56974</xdr:rowOff>
    </xdr:from>
    <xdr:ext cx="736600" cy="259045"/>
    <xdr:sp macro="" textlink="">
      <xdr:nvSpPr>
        <xdr:cNvPr id="219" name="テキスト ボックス 218">
          <a:extLst>
            <a:ext uri="{FF2B5EF4-FFF2-40B4-BE49-F238E27FC236}">
              <a16:creationId xmlns:a16="http://schemas.microsoft.com/office/drawing/2014/main" id="{D44D7E00-340D-42FF-8915-DE83A980D4C8}"/>
            </a:ext>
          </a:extLst>
        </xdr:cNvPr>
        <xdr:cNvSpPr txBox="1"/>
      </xdr:nvSpPr>
      <xdr:spPr>
        <a:xfrm>
          <a:off x="3733800" y="14458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109243</xdr:rowOff>
    </xdr:from>
    <xdr:to>
      <xdr:col>15</xdr:col>
      <xdr:colOff>133350</xdr:colOff>
      <xdr:row>84</xdr:row>
      <xdr:rowOff>39393</xdr:rowOff>
    </xdr:to>
    <xdr:sp macro="" textlink="">
      <xdr:nvSpPr>
        <xdr:cNvPr id="220" name="楕円 219">
          <a:extLst>
            <a:ext uri="{FF2B5EF4-FFF2-40B4-BE49-F238E27FC236}">
              <a16:creationId xmlns:a16="http://schemas.microsoft.com/office/drawing/2014/main" id="{C806FF47-9AB8-4155-9313-436045A9ED87}"/>
            </a:ext>
          </a:extLst>
        </xdr:cNvPr>
        <xdr:cNvSpPr/>
      </xdr:nvSpPr>
      <xdr:spPr>
        <a:xfrm>
          <a:off x="3175000" y="1433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49570</xdr:rowOff>
    </xdr:from>
    <xdr:ext cx="762000" cy="259045"/>
    <xdr:sp macro="" textlink="">
      <xdr:nvSpPr>
        <xdr:cNvPr id="221" name="テキスト ボックス 220">
          <a:extLst>
            <a:ext uri="{FF2B5EF4-FFF2-40B4-BE49-F238E27FC236}">
              <a16:creationId xmlns:a16="http://schemas.microsoft.com/office/drawing/2014/main" id="{BD04A74F-ECD0-47D3-A50C-6BA77A8090EA}"/>
            </a:ext>
          </a:extLst>
        </xdr:cNvPr>
        <xdr:cNvSpPr txBox="1"/>
      </xdr:nvSpPr>
      <xdr:spPr>
        <a:xfrm>
          <a:off x="2844800" y="141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123721</xdr:rowOff>
    </xdr:from>
    <xdr:to>
      <xdr:col>11</xdr:col>
      <xdr:colOff>82550</xdr:colOff>
      <xdr:row>83</xdr:row>
      <xdr:rowOff>53871</xdr:rowOff>
    </xdr:to>
    <xdr:sp macro="" textlink="">
      <xdr:nvSpPr>
        <xdr:cNvPr id="222" name="楕円 221">
          <a:extLst>
            <a:ext uri="{FF2B5EF4-FFF2-40B4-BE49-F238E27FC236}">
              <a16:creationId xmlns:a16="http://schemas.microsoft.com/office/drawing/2014/main" id="{1B88C901-E2C9-4201-AF18-863093EF208A}"/>
            </a:ext>
          </a:extLst>
        </xdr:cNvPr>
        <xdr:cNvSpPr/>
      </xdr:nvSpPr>
      <xdr:spPr>
        <a:xfrm>
          <a:off x="2286000" y="141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64048</xdr:rowOff>
    </xdr:from>
    <xdr:ext cx="762000" cy="259045"/>
    <xdr:sp macro="" textlink="">
      <xdr:nvSpPr>
        <xdr:cNvPr id="223" name="テキスト ボックス 222">
          <a:extLst>
            <a:ext uri="{FF2B5EF4-FFF2-40B4-BE49-F238E27FC236}">
              <a16:creationId xmlns:a16="http://schemas.microsoft.com/office/drawing/2014/main" id="{06D1287A-B543-4C12-B448-FA73C69AA0C4}"/>
            </a:ext>
          </a:extLst>
        </xdr:cNvPr>
        <xdr:cNvSpPr txBox="1"/>
      </xdr:nvSpPr>
      <xdr:spPr>
        <a:xfrm>
          <a:off x="1955800" y="139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60247</xdr:rowOff>
    </xdr:from>
    <xdr:to>
      <xdr:col>7</xdr:col>
      <xdr:colOff>31750</xdr:colOff>
      <xdr:row>82</xdr:row>
      <xdr:rowOff>161847</xdr:rowOff>
    </xdr:to>
    <xdr:sp macro="" textlink="">
      <xdr:nvSpPr>
        <xdr:cNvPr id="224" name="楕円 223">
          <a:extLst>
            <a:ext uri="{FF2B5EF4-FFF2-40B4-BE49-F238E27FC236}">
              <a16:creationId xmlns:a16="http://schemas.microsoft.com/office/drawing/2014/main" id="{F54E856E-0C6E-472D-9078-5B3E98AEBDE0}"/>
            </a:ext>
          </a:extLst>
        </xdr:cNvPr>
        <xdr:cNvSpPr/>
      </xdr:nvSpPr>
      <xdr:spPr>
        <a:xfrm>
          <a:off x="1397000" y="141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574</xdr:rowOff>
    </xdr:from>
    <xdr:ext cx="762000" cy="259045"/>
    <xdr:sp macro="" textlink="">
      <xdr:nvSpPr>
        <xdr:cNvPr id="225" name="テキスト ボックス 224">
          <a:extLst>
            <a:ext uri="{FF2B5EF4-FFF2-40B4-BE49-F238E27FC236}">
              <a16:creationId xmlns:a16="http://schemas.microsoft.com/office/drawing/2014/main" id="{48A5FB2B-4582-4894-8EA0-E77A8D30BCEA}"/>
            </a:ext>
          </a:extLst>
        </xdr:cNvPr>
        <xdr:cNvSpPr txBox="1"/>
      </xdr:nvSpPr>
      <xdr:spPr>
        <a:xfrm>
          <a:off x="1066800" y="1388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8496583F-0FF6-4669-BAB8-1BBB32DC8BD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207FE40-ACE3-4C94-9929-E4C5ABFC32F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C664F6AF-DCB1-4073-926A-B1C8EEFAB946}"/>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41508829-149D-4683-9AE4-6E36BCFFD57C}"/>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A10DECFD-0A2D-4D6E-B8A5-D1F3BFF2D7A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315572B3-7F28-4AFF-A4D3-DDE8A51F7EE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A6C473A3-4DD2-431B-A5F9-626F0685B16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AB318C26-383A-4D72-B147-1527A7BA7C4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F267D4BB-30CF-47CE-B2D9-2FE6350448C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4EEBFAB8-BC32-4859-B43A-2C2768D34E6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C99D1248-E032-408B-8DBD-5A2FD34B847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E43C0AB5-3AB8-46AD-AB5A-E15B640EBB3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84D3580C-0289-46D7-BE2E-80CAB207181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中年層から高齢層職員の人員変動及び平均給与月額の変動が大きかったことにより引き下がり、また、平成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人事院勧告における高位号給から昇格した際の月額の増加額の縮減について実施を遅らせたことによる影響を受けた職員が順次退職している。引き続き人事評価制度の推進を図ることに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8B12161D-2C1E-4C71-89AD-C52401E50F5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7E9B22C-D6B3-4CBA-9760-F0A7E540566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2E3CD87D-61DC-42D8-A43C-5F5523EA90DF}"/>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4160350B-3D50-4DD6-A065-F236E757746E}"/>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C3780E29-A8CB-48D7-87A6-2059EF6A0D11}"/>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ABE5FC71-5AC3-4AC7-B62D-710D2A1306E7}"/>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6CA4B7DD-9AE9-4243-9EB6-42299D6864A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DAA302E8-8FEB-4EB8-B32C-7DDC11C5BE4F}"/>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3DEB2AC1-3130-4DCF-900F-9AB9DE4DFBB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5D46F79D-D822-4AE1-9AE7-D8189DCE1CC7}"/>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4E4372C4-687F-4E5B-9F85-E88D36D6A02A}"/>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DA8B3A05-B4ED-446B-806C-ED79558B9EF8}"/>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F1FF515B-A7D4-4C1F-B31E-C3363697841F}"/>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8519DCDB-E72A-4230-8BA6-37DB9C572024}"/>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44639053-A9A3-4172-8FEC-4C55B748C4B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139A8670-03B1-46AA-A9B6-BE95CF96CA6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E5365B08-589E-4AEA-997F-C52701651EF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DFCED96D-44EC-495B-B8DA-44EA9275D12E}"/>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5048F21B-86DC-497B-AE54-2083A7C76FD9}"/>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5CF70809-B1FC-4FB4-A38F-51A9ADDD42DD}"/>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BE7A7A87-8D71-4259-87D8-0F4A0E43E91F}"/>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6B8F3007-5743-452A-9CF0-5A97CB2097CF}"/>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87</xdr:row>
      <xdr:rowOff>33564</xdr:rowOff>
    </xdr:to>
    <xdr:cxnSp macro="">
      <xdr:nvCxnSpPr>
        <xdr:cNvPr id="261" name="直線コネクタ 260">
          <a:extLst>
            <a:ext uri="{FF2B5EF4-FFF2-40B4-BE49-F238E27FC236}">
              <a16:creationId xmlns:a16="http://schemas.microsoft.com/office/drawing/2014/main" id="{8F5A71FD-52A1-4853-A693-94B5096809C8}"/>
            </a:ext>
          </a:extLst>
        </xdr:cNvPr>
        <xdr:cNvCxnSpPr/>
      </xdr:nvCxnSpPr>
      <xdr:spPr>
        <a:xfrm flipV="1">
          <a:off x="16179800" y="14794593"/>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E9C15B26-5B2E-4AA2-A430-797DA7593ABE}"/>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396601D1-5FCE-4C13-8511-E2D89B251753}"/>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64" name="直線コネクタ 263">
          <a:extLst>
            <a:ext uri="{FF2B5EF4-FFF2-40B4-BE49-F238E27FC236}">
              <a16:creationId xmlns:a16="http://schemas.microsoft.com/office/drawing/2014/main" id="{0273A410-F6EC-4BC5-958F-D201A637E5A7}"/>
            </a:ext>
          </a:extLst>
        </xdr:cNvPr>
        <xdr:cNvCxnSpPr/>
      </xdr:nvCxnSpPr>
      <xdr:spPr>
        <a:xfrm flipV="1">
          <a:off x="15290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2FCA2CD5-12BB-42D6-B993-43A55A9DFE87}"/>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50E00C61-F775-4581-8F4C-C5BE2D42D7C7}"/>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68036</xdr:rowOff>
    </xdr:to>
    <xdr:cxnSp macro="">
      <xdr:nvCxnSpPr>
        <xdr:cNvPr id="267" name="直線コネクタ 266">
          <a:extLst>
            <a:ext uri="{FF2B5EF4-FFF2-40B4-BE49-F238E27FC236}">
              <a16:creationId xmlns:a16="http://schemas.microsoft.com/office/drawing/2014/main" id="{28B2B769-1F97-44B3-A925-D8820CDB7FAC}"/>
            </a:ext>
          </a:extLst>
        </xdr:cNvPr>
        <xdr:cNvCxnSpPr/>
      </xdr:nvCxnSpPr>
      <xdr:spPr>
        <a:xfrm>
          <a:off x="14401800" y="148980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AA138183-0FAF-4283-807F-E62C89B16168}"/>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a:extLst>
            <a:ext uri="{FF2B5EF4-FFF2-40B4-BE49-F238E27FC236}">
              <a16:creationId xmlns:a16="http://schemas.microsoft.com/office/drawing/2014/main" id="{7FA621BF-6DCE-4CC2-BEF9-F9BFB2E5DB0E}"/>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153307</xdr:rowOff>
    </xdr:to>
    <xdr:cxnSp macro="">
      <xdr:nvCxnSpPr>
        <xdr:cNvPr id="270" name="直線コネクタ 269">
          <a:extLst>
            <a:ext uri="{FF2B5EF4-FFF2-40B4-BE49-F238E27FC236}">
              <a16:creationId xmlns:a16="http://schemas.microsoft.com/office/drawing/2014/main" id="{DE2A129C-DCE7-47DD-92AE-A053D89F2FFB}"/>
            </a:ext>
          </a:extLst>
        </xdr:cNvPr>
        <xdr:cNvCxnSpPr/>
      </xdr:nvCxnSpPr>
      <xdr:spPr>
        <a:xfrm>
          <a:off x="13512800" y="148807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C7A3D97B-1503-4EDF-A762-3A519D54A8EA}"/>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6F5A2E8C-AAF4-493B-94E5-469FD78AA611}"/>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C4E8F3A5-814A-43AC-953F-725103E55446}"/>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a:extLst>
            <a:ext uri="{FF2B5EF4-FFF2-40B4-BE49-F238E27FC236}">
              <a16:creationId xmlns:a16="http://schemas.microsoft.com/office/drawing/2014/main" id="{C986F072-9C20-41B8-86DB-20632C1164CB}"/>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56B76A3-F659-47EF-AAE2-CA5B6948C18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EB22734F-7B6E-496C-BF4A-8F83AAAFA50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524F9AEA-F7E3-41EB-9EC7-0B1FDA9A1747}"/>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867098E2-03F4-4918-A273-4EB87F7FAD5B}"/>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FC68415F-8056-4839-A0E6-FFBFD0212D0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80" name="楕円 279">
          <a:extLst>
            <a:ext uri="{FF2B5EF4-FFF2-40B4-BE49-F238E27FC236}">
              <a16:creationId xmlns:a16="http://schemas.microsoft.com/office/drawing/2014/main" id="{96766538-C248-47A4-B06F-16C5A6E3CB11}"/>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15620</xdr:rowOff>
    </xdr:from>
    <xdr:ext cx="762000" cy="259045"/>
    <xdr:sp macro="" textlink="">
      <xdr:nvSpPr>
        <xdr:cNvPr id="281" name="給与水準   （国との比較）該当値テキスト">
          <a:extLst>
            <a:ext uri="{FF2B5EF4-FFF2-40B4-BE49-F238E27FC236}">
              <a16:creationId xmlns:a16="http://schemas.microsoft.com/office/drawing/2014/main" id="{ED9E499A-3F53-4A28-A06F-FD695A6A1785}"/>
            </a:ext>
          </a:extLst>
        </xdr:cNvPr>
        <xdr:cNvSpPr txBox="1"/>
      </xdr:nvSpPr>
      <xdr:spPr>
        <a:xfrm>
          <a:off x="171069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2" name="楕円 281">
          <a:extLst>
            <a:ext uri="{FF2B5EF4-FFF2-40B4-BE49-F238E27FC236}">
              <a16:creationId xmlns:a16="http://schemas.microsoft.com/office/drawing/2014/main" id="{AC5639A4-032C-4B2C-84E8-C678E52F0813}"/>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3" name="テキスト ボックス 282">
          <a:extLst>
            <a:ext uri="{FF2B5EF4-FFF2-40B4-BE49-F238E27FC236}">
              <a16:creationId xmlns:a16="http://schemas.microsoft.com/office/drawing/2014/main" id="{0C8CBBA3-73BE-4445-A8E4-093911279651}"/>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4" name="楕円 283">
          <a:extLst>
            <a:ext uri="{FF2B5EF4-FFF2-40B4-BE49-F238E27FC236}">
              <a16:creationId xmlns:a16="http://schemas.microsoft.com/office/drawing/2014/main" id="{8E55C041-A152-4C12-81E4-241F31433774}"/>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5" name="テキスト ボックス 284">
          <a:extLst>
            <a:ext uri="{FF2B5EF4-FFF2-40B4-BE49-F238E27FC236}">
              <a16:creationId xmlns:a16="http://schemas.microsoft.com/office/drawing/2014/main" id="{D7E1DBDD-0634-4522-B87C-9B490FFEDF0F}"/>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6" name="楕円 285">
          <a:extLst>
            <a:ext uri="{FF2B5EF4-FFF2-40B4-BE49-F238E27FC236}">
              <a16:creationId xmlns:a16="http://schemas.microsoft.com/office/drawing/2014/main" id="{E6F060C5-BFCB-47C3-8C17-00FF68A8D872}"/>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7" name="テキスト ボックス 286">
          <a:extLst>
            <a:ext uri="{FF2B5EF4-FFF2-40B4-BE49-F238E27FC236}">
              <a16:creationId xmlns:a16="http://schemas.microsoft.com/office/drawing/2014/main" id="{0A68F7E9-05A3-4A00-90EF-F030669DD2FB}"/>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8" name="楕円 287">
          <a:extLst>
            <a:ext uri="{FF2B5EF4-FFF2-40B4-BE49-F238E27FC236}">
              <a16:creationId xmlns:a16="http://schemas.microsoft.com/office/drawing/2014/main" id="{5478162E-012E-41BF-BC5B-B3CD59B26A9D}"/>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9" name="テキスト ボックス 288">
          <a:extLst>
            <a:ext uri="{FF2B5EF4-FFF2-40B4-BE49-F238E27FC236}">
              <a16:creationId xmlns:a16="http://schemas.microsoft.com/office/drawing/2014/main" id="{C154D9BE-A7C3-4C5D-A933-0C4E08F0285B}"/>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EE04D3A6-5CE5-42DB-BD4F-D1AB8CD8B69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21E8633A-C07B-4858-9949-3F8883EB5E5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1A8978E6-6BCC-4C2C-8853-805A2D16210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1F54C1A9-B841-4BE6-838B-C31086E9A6C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A543D9A3-DB1A-4556-BE29-CCD76F6AA62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383F5B1A-478D-4EA9-A290-DED92F365AFB}"/>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1CC49861-E3DA-4072-96B9-D1A861556BF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F61F217B-5150-40C4-8A6C-675DE6A9A15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EE30B046-CF7E-4187-B1D6-48BA68B0E15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C38A95F8-C23B-478C-932C-87DE69E0B11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1517F786-1C74-4828-A1F3-C09EDC8A2B9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46D77864-FDFF-460F-8362-03AD4DE50E4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8394F9DA-5373-4696-9BFF-78A227D4951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公営企業部門を含む職員総数で設定する、定員管理計画の目標値である</a:t>
          </a:r>
          <a:r>
            <a:rPr kumimoji="1" lang="en-US" altLang="ja-JP" sz="1100">
              <a:latin typeface="ＭＳ Ｐゴシック" panose="020B0600070205080204" pitchFamily="50" charset="-128"/>
              <a:ea typeface="ＭＳ Ｐゴシック" panose="020B0600070205080204" pitchFamily="50" charset="-128"/>
            </a:rPr>
            <a:t>483</a:t>
          </a:r>
          <a:r>
            <a:rPr kumimoji="1" lang="ja-JP" altLang="en-US" sz="1100">
              <a:latin typeface="ＭＳ Ｐゴシック" panose="020B0600070205080204" pitchFamily="50" charset="-128"/>
              <a:ea typeface="ＭＳ Ｐゴシック" panose="020B0600070205080204" pitchFamily="50" charset="-128"/>
            </a:rPr>
            <a:t>名は平成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日現在にて達成し、第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次那珂市行財政改革大綱においては令和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までは、現在の職員数を維持することとされているところである。しかし、時限的な行政需要が発生することもあり、再任用職員や任期付き職員を有効に活用することをとおして、必要最小限の人員増に留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2D1AB274-2A87-4B9C-9485-18E6B1321C8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6D0DEDC3-98AF-4922-9C7E-302B655E000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CBE2D4AD-C94D-45B9-AD1A-853A6B9F5C7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53E910BF-0914-44C6-AC1E-1A2BE4F4B2E8}"/>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34D7FFC4-2E00-4978-8510-5B0DC4302665}"/>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99846F77-1ADB-48A4-89B7-4A751FB7035A}"/>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26EC280B-ACA7-4521-8714-9EF1547D2C1D}"/>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98C66F3F-0AAE-4536-B323-4BD4424F0F49}"/>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D2C69FC0-5BC2-48D8-AEA6-F8F2F1FED2F3}"/>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3CA0369C-7B95-4C22-89C0-B22778C1FA16}"/>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4CCB9255-55BB-4EDD-A0AE-AC77805F0BD5}"/>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2C85261E-8120-4AAA-BAC5-7F8D739ED9D5}"/>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378835F6-2FDF-4B2B-BEF4-D9944E82123D}"/>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89446EF1-F4D9-42BA-A79E-7F764FC51C8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78DB602F-DF2D-4CDF-866D-9A9893EDA086}"/>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2AEEA071-B469-4432-A0D4-CDC6C90F76C3}"/>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F58F5970-BDB7-4273-836E-D569D6B75C1E}"/>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EE582C72-604B-4E31-A87D-6E2E6FC4508A}"/>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915D156B-2D8C-4CEC-A47E-B52713EFCEA5}"/>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2E2F683-2D9C-4FDC-9BB7-7252223B083C}"/>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D2326BA8-5CA1-4B87-8222-4B456D3ABF31}"/>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29845</xdr:rowOff>
    </xdr:from>
    <xdr:to>
      <xdr:col>81</xdr:col>
      <xdr:colOff>44450</xdr:colOff>
      <xdr:row>63</xdr:row>
      <xdr:rowOff>49954</xdr:rowOff>
    </xdr:to>
    <xdr:cxnSp macro="">
      <xdr:nvCxnSpPr>
        <xdr:cNvPr id="324" name="直線コネクタ 323">
          <a:extLst>
            <a:ext uri="{FF2B5EF4-FFF2-40B4-BE49-F238E27FC236}">
              <a16:creationId xmlns:a16="http://schemas.microsoft.com/office/drawing/2014/main" id="{32DD318C-08CE-499F-A5FF-0A477D8EA118}"/>
            </a:ext>
          </a:extLst>
        </xdr:cNvPr>
        <xdr:cNvCxnSpPr/>
      </xdr:nvCxnSpPr>
      <xdr:spPr>
        <a:xfrm>
          <a:off x="16179800" y="1083119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C936187A-87B7-4A1D-A3C1-5EBA5984E0EC}"/>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8CEB6285-C8A5-4E36-9C00-BEF5987FE51E}"/>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25823</xdr:rowOff>
    </xdr:from>
    <xdr:to>
      <xdr:col>77</xdr:col>
      <xdr:colOff>44450</xdr:colOff>
      <xdr:row>63</xdr:row>
      <xdr:rowOff>29845</xdr:rowOff>
    </xdr:to>
    <xdr:cxnSp macro="">
      <xdr:nvCxnSpPr>
        <xdr:cNvPr id="327" name="直線コネクタ 326">
          <a:extLst>
            <a:ext uri="{FF2B5EF4-FFF2-40B4-BE49-F238E27FC236}">
              <a16:creationId xmlns:a16="http://schemas.microsoft.com/office/drawing/2014/main" id="{ECD7F2EA-A00A-4B32-80F7-CAD6D5A9F4F5}"/>
            </a:ext>
          </a:extLst>
        </xdr:cNvPr>
        <xdr:cNvCxnSpPr/>
      </xdr:nvCxnSpPr>
      <xdr:spPr>
        <a:xfrm>
          <a:off x="15290800" y="1082717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B58C48E4-0E11-47A6-A66E-521128DB78EB}"/>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172F74ED-7BFC-4E00-AC00-ABB7B5A68D59}"/>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17780</xdr:rowOff>
    </xdr:from>
    <xdr:to>
      <xdr:col>72</xdr:col>
      <xdr:colOff>203200</xdr:colOff>
      <xdr:row>63</xdr:row>
      <xdr:rowOff>25823</xdr:rowOff>
    </xdr:to>
    <xdr:cxnSp macro="">
      <xdr:nvCxnSpPr>
        <xdr:cNvPr id="330" name="直線コネクタ 329">
          <a:extLst>
            <a:ext uri="{FF2B5EF4-FFF2-40B4-BE49-F238E27FC236}">
              <a16:creationId xmlns:a16="http://schemas.microsoft.com/office/drawing/2014/main" id="{C1EF5B47-8512-430B-981B-62EB1BF08FE3}"/>
            </a:ext>
          </a:extLst>
        </xdr:cNvPr>
        <xdr:cNvCxnSpPr/>
      </xdr:nvCxnSpPr>
      <xdr:spPr>
        <a:xfrm>
          <a:off x="14401800" y="108191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31" name="フローチャート: 判断 330">
          <a:extLst>
            <a:ext uri="{FF2B5EF4-FFF2-40B4-BE49-F238E27FC236}">
              <a16:creationId xmlns:a16="http://schemas.microsoft.com/office/drawing/2014/main" id="{13DB6959-F55D-4B93-9389-9D0F6341F012}"/>
            </a:ext>
          </a:extLst>
        </xdr:cNvPr>
        <xdr:cNvSpPr/>
      </xdr:nvSpPr>
      <xdr:spPr>
        <a:xfrm>
          <a:off x="15240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32" name="テキスト ボックス 331">
          <a:extLst>
            <a:ext uri="{FF2B5EF4-FFF2-40B4-BE49-F238E27FC236}">
              <a16:creationId xmlns:a16="http://schemas.microsoft.com/office/drawing/2014/main" id="{DC459CF5-A7DA-45F0-8068-0D9C6967802A}"/>
            </a:ext>
          </a:extLst>
        </xdr:cNvPr>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9737</xdr:rowOff>
    </xdr:from>
    <xdr:to>
      <xdr:col>68</xdr:col>
      <xdr:colOff>152400</xdr:colOff>
      <xdr:row>63</xdr:row>
      <xdr:rowOff>17780</xdr:rowOff>
    </xdr:to>
    <xdr:cxnSp macro="">
      <xdr:nvCxnSpPr>
        <xdr:cNvPr id="333" name="直線コネクタ 332">
          <a:extLst>
            <a:ext uri="{FF2B5EF4-FFF2-40B4-BE49-F238E27FC236}">
              <a16:creationId xmlns:a16="http://schemas.microsoft.com/office/drawing/2014/main" id="{297B5558-E556-469F-B674-481AF0F7248B}"/>
            </a:ext>
          </a:extLst>
        </xdr:cNvPr>
        <xdr:cNvCxnSpPr/>
      </xdr:nvCxnSpPr>
      <xdr:spPr>
        <a:xfrm>
          <a:off x="13512800" y="108110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34" name="フローチャート: 判断 333">
          <a:extLst>
            <a:ext uri="{FF2B5EF4-FFF2-40B4-BE49-F238E27FC236}">
              <a16:creationId xmlns:a16="http://schemas.microsoft.com/office/drawing/2014/main" id="{AAC5A7BE-DD72-424A-8618-7856CCD753C4}"/>
            </a:ext>
          </a:extLst>
        </xdr:cNvPr>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35" name="テキスト ボックス 334">
          <a:extLst>
            <a:ext uri="{FF2B5EF4-FFF2-40B4-BE49-F238E27FC236}">
              <a16:creationId xmlns:a16="http://schemas.microsoft.com/office/drawing/2014/main" id="{6E8560E2-3576-477B-9A5C-10AC5CCBFB66}"/>
            </a:ext>
          </a:extLst>
        </xdr:cNvPr>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6" name="フローチャート: 判断 335">
          <a:extLst>
            <a:ext uri="{FF2B5EF4-FFF2-40B4-BE49-F238E27FC236}">
              <a16:creationId xmlns:a16="http://schemas.microsoft.com/office/drawing/2014/main" id="{0CA16197-514C-4F5E-B9E7-647112D6E826}"/>
            </a:ext>
          </a:extLst>
        </xdr:cNvPr>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37" name="テキスト ボックス 336">
          <a:extLst>
            <a:ext uri="{FF2B5EF4-FFF2-40B4-BE49-F238E27FC236}">
              <a16:creationId xmlns:a16="http://schemas.microsoft.com/office/drawing/2014/main" id="{16FD5A67-7206-4F8C-B60E-BB07ECAB374B}"/>
            </a:ext>
          </a:extLst>
        </xdr:cNvPr>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2EE6318B-BCE7-4B1D-B6D6-52C7863D4FC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74B9212-5DBC-411B-803B-F98852BB6F9D}"/>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CA83DF8-31F4-4F78-A5EC-CBA2BEB0824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62B8D20E-66CD-4E43-A9BB-13660738859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2C73777-4438-4D84-B8CF-7554A4B4F5D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170604</xdr:rowOff>
    </xdr:from>
    <xdr:to>
      <xdr:col>81</xdr:col>
      <xdr:colOff>95250</xdr:colOff>
      <xdr:row>63</xdr:row>
      <xdr:rowOff>100754</xdr:rowOff>
    </xdr:to>
    <xdr:sp macro="" textlink="">
      <xdr:nvSpPr>
        <xdr:cNvPr id="343" name="楕円 342">
          <a:extLst>
            <a:ext uri="{FF2B5EF4-FFF2-40B4-BE49-F238E27FC236}">
              <a16:creationId xmlns:a16="http://schemas.microsoft.com/office/drawing/2014/main" id="{BC2221B0-2D31-4D6A-A8D4-8B7D4BA815AB}"/>
            </a:ext>
          </a:extLst>
        </xdr:cNvPr>
        <xdr:cNvSpPr/>
      </xdr:nvSpPr>
      <xdr:spPr>
        <a:xfrm>
          <a:off x="16967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142681</xdr:rowOff>
    </xdr:from>
    <xdr:ext cx="762000" cy="259045"/>
    <xdr:sp macro="" textlink="">
      <xdr:nvSpPr>
        <xdr:cNvPr id="344" name="定員管理の状況該当値テキスト">
          <a:extLst>
            <a:ext uri="{FF2B5EF4-FFF2-40B4-BE49-F238E27FC236}">
              <a16:creationId xmlns:a16="http://schemas.microsoft.com/office/drawing/2014/main" id="{0C2FF013-E9D6-4071-9A8E-881DCEF6C839}"/>
            </a:ext>
          </a:extLst>
        </xdr:cNvPr>
        <xdr:cNvSpPr txBox="1"/>
      </xdr:nvSpPr>
      <xdr:spPr>
        <a:xfrm>
          <a:off x="17106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150495</xdr:rowOff>
    </xdr:from>
    <xdr:to>
      <xdr:col>77</xdr:col>
      <xdr:colOff>95250</xdr:colOff>
      <xdr:row>63</xdr:row>
      <xdr:rowOff>80645</xdr:rowOff>
    </xdr:to>
    <xdr:sp macro="" textlink="">
      <xdr:nvSpPr>
        <xdr:cNvPr id="345" name="楕円 344">
          <a:extLst>
            <a:ext uri="{FF2B5EF4-FFF2-40B4-BE49-F238E27FC236}">
              <a16:creationId xmlns:a16="http://schemas.microsoft.com/office/drawing/2014/main" id="{75B15CA7-EE2E-4320-B5F1-79FB684A91D4}"/>
            </a:ext>
          </a:extLst>
        </xdr:cNvPr>
        <xdr:cNvSpPr/>
      </xdr:nvSpPr>
      <xdr:spPr>
        <a:xfrm>
          <a:off x="16129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65422</xdr:rowOff>
    </xdr:from>
    <xdr:ext cx="736600" cy="259045"/>
    <xdr:sp macro="" textlink="">
      <xdr:nvSpPr>
        <xdr:cNvPr id="346" name="テキスト ボックス 345">
          <a:extLst>
            <a:ext uri="{FF2B5EF4-FFF2-40B4-BE49-F238E27FC236}">
              <a16:creationId xmlns:a16="http://schemas.microsoft.com/office/drawing/2014/main" id="{0AA3DC8E-22D7-411E-A77D-55A0EF0D8424}"/>
            </a:ext>
          </a:extLst>
        </xdr:cNvPr>
        <xdr:cNvSpPr txBox="1"/>
      </xdr:nvSpPr>
      <xdr:spPr>
        <a:xfrm>
          <a:off x="15798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146473</xdr:rowOff>
    </xdr:from>
    <xdr:to>
      <xdr:col>73</xdr:col>
      <xdr:colOff>44450</xdr:colOff>
      <xdr:row>63</xdr:row>
      <xdr:rowOff>76623</xdr:rowOff>
    </xdr:to>
    <xdr:sp macro="" textlink="">
      <xdr:nvSpPr>
        <xdr:cNvPr id="347" name="楕円 346">
          <a:extLst>
            <a:ext uri="{FF2B5EF4-FFF2-40B4-BE49-F238E27FC236}">
              <a16:creationId xmlns:a16="http://schemas.microsoft.com/office/drawing/2014/main" id="{5C57DA85-7D0D-4CDF-9AE3-1D2ADF7F185D}"/>
            </a:ext>
          </a:extLst>
        </xdr:cNvPr>
        <xdr:cNvSpPr/>
      </xdr:nvSpPr>
      <xdr:spPr>
        <a:xfrm>
          <a:off x="15240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86800</xdr:rowOff>
    </xdr:from>
    <xdr:ext cx="762000" cy="259045"/>
    <xdr:sp macro="" textlink="">
      <xdr:nvSpPr>
        <xdr:cNvPr id="348" name="テキスト ボックス 347">
          <a:extLst>
            <a:ext uri="{FF2B5EF4-FFF2-40B4-BE49-F238E27FC236}">
              <a16:creationId xmlns:a16="http://schemas.microsoft.com/office/drawing/2014/main" id="{BB72D7E0-6B06-4E81-A004-F15E8A11EEDD}"/>
            </a:ext>
          </a:extLst>
        </xdr:cNvPr>
        <xdr:cNvSpPr txBox="1"/>
      </xdr:nvSpPr>
      <xdr:spPr>
        <a:xfrm>
          <a:off x="14909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138430</xdr:rowOff>
    </xdr:from>
    <xdr:to>
      <xdr:col>68</xdr:col>
      <xdr:colOff>203200</xdr:colOff>
      <xdr:row>63</xdr:row>
      <xdr:rowOff>68580</xdr:rowOff>
    </xdr:to>
    <xdr:sp macro="" textlink="">
      <xdr:nvSpPr>
        <xdr:cNvPr id="349" name="楕円 348">
          <a:extLst>
            <a:ext uri="{FF2B5EF4-FFF2-40B4-BE49-F238E27FC236}">
              <a16:creationId xmlns:a16="http://schemas.microsoft.com/office/drawing/2014/main" id="{F91CC1BA-2ABB-4F05-8386-7E94D1CD6EA0}"/>
            </a:ext>
          </a:extLst>
        </xdr:cNvPr>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78757</xdr:rowOff>
    </xdr:from>
    <xdr:ext cx="762000" cy="259045"/>
    <xdr:sp macro="" textlink="">
      <xdr:nvSpPr>
        <xdr:cNvPr id="350" name="テキスト ボックス 349">
          <a:extLst>
            <a:ext uri="{FF2B5EF4-FFF2-40B4-BE49-F238E27FC236}">
              <a16:creationId xmlns:a16="http://schemas.microsoft.com/office/drawing/2014/main" id="{D76667D0-0FEE-4F02-B05D-8F78B6C02B79}"/>
            </a:ext>
          </a:extLst>
        </xdr:cNvPr>
        <xdr:cNvSpPr txBox="1"/>
      </xdr:nvSpPr>
      <xdr:spPr>
        <a:xfrm>
          <a:off x="14020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130387</xdr:rowOff>
    </xdr:from>
    <xdr:to>
      <xdr:col>64</xdr:col>
      <xdr:colOff>152400</xdr:colOff>
      <xdr:row>63</xdr:row>
      <xdr:rowOff>60537</xdr:rowOff>
    </xdr:to>
    <xdr:sp macro="" textlink="">
      <xdr:nvSpPr>
        <xdr:cNvPr id="351" name="楕円 350">
          <a:extLst>
            <a:ext uri="{FF2B5EF4-FFF2-40B4-BE49-F238E27FC236}">
              <a16:creationId xmlns:a16="http://schemas.microsoft.com/office/drawing/2014/main" id="{50B88CE5-0AAC-43E3-AED0-884974B998D9}"/>
            </a:ext>
          </a:extLst>
        </xdr:cNvPr>
        <xdr:cNvSpPr/>
      </xdr:nvSpPr>
      <xdr:spPr>
        <a:xfrm>
          <a:off x="13462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70714</xdr:rowOff>
    </xdr:from>
    <xdr:ext cx="762000" cy="259045"/>
    <xdr:sp macro="" textlink="">
      <xdr:nvSpPr>
        <xdr:cNvPr id="352" name="テキスト ボックス 351">
          <a:extLst>
            <a:ext uri="{FF2B5EF4-FFF2-40B4-BE49-F238E27FC236}">
              <a16:creationId xmlns:a16="http://schemas.microsoft.com/office/drawing/2014/main" id="{006ECA2E-0C79-45FB-876D-D788C6F5B4EB}"/>
            </a:ext>
          </a:extLst>
        </xdr:cNvPr>
        <xdr:cNvSpPr txBox="1"/>
      </xdr:nvSpPr>
      <xdr:spPr>
        <a:xfrm>
          <a:off x="13131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A7EFBE57-81F3-49FC-BD0E-34A9A5D62D9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91AADEB-1E8C-4AC6-8D9F-C10E38F6E08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945936CE-ABD9-46F5-890B-68EC898C3C1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11D2B288-F136-4328-BD32-8B04A1479AD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9C5B3E82-7A43-4FA4-A963-AB887064A5D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FB49C2D5-5920-4C5D-8E88-A6D694462D0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A48DA257-5411-4B20-B8E9-31292307B19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87C4ED8C-7CED-4788-B4D5-35976617C0F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73C308E2-04EB-465C-86F6-E1686F9544C7}"/>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500A800F-B3BC-40E7-B14D-2E5BE29E77D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80BCCFB8-F325-4FA2-AC0B-CD0C81453E36}"/>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AC7FCEA4-1C6D-40AF-A2BA-1638042C65E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ACF8E276-B51B-4076-B91A-E4E5A6B4FA6D}"/>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防災行政無線デジタル化事業債の償還開始等により元利償還金が増加、また、臨時財政対策債発行可能額が大幅に減少したことから、前年度から</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％となった。類似団体平均からは</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下回っている。公営企業については、起債償還が依然として高水準で推移していることに伴い、多額の繰出金が必要とされ、また、公共施設の老朽化対策や想定される大規模事業により、公債費の増加が想定されるため、引き続き適正な市債発行や後年度の公債費の推移を考慮した償還条件の設定等をとおして、公債費の抑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AE7568A8-DF99-4B4F-9D01-5B39D400E9A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B8E73DC1-0997-4258-8B72-2FA8C11CFB2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46D5CD64-B803-4801-9E9E-D8E8C60CCD1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8324851-F614-4A3C-871E-6D35B261A855}"/>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43B4FF63-FD63-4F80-BA8A-CF7FBF9E3FDD}"/>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26A3DDEC-C205-4239-8435-AB28E631860F}"/>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4C43105B-8761-4FAB-8026-DF0AF6691F5C}"/>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8CE9B821-9DF4-426A-80E8-C8788E526CFF}"/>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45406379-6982-4138-AF9C-3997693213E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9C99ABF5-2A80-4FA6-A41C-6149E0E4743E}"/>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9E93C90-0E5F-4E24-9275-11CB1F09AC5B}"/>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76E4D2A4-A8C7-461F-B634-432657957DDE}"/>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CF5C74C-0EC3-4DB8-8C89-D7B9844AC4C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9650F54E-E015-4412-83A2-82E2B3D008C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B53F7D8-2FAB-462A-ADF0-C05DAA8B19BB}"/>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E10E6CE9-8F3D-4D49-8AEA-AD3CE3B52716}"/>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A864A0C7-5CAD-4814-9102-B3AEC2EC6EDA}"/>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88D129F5-ED71-46BB-AE6B-DD28E2C644A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1024BB1B-EF3A-49BA-B7CA-47FA08E3062D}"/>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46567</xdr:rowOff>
    </xdr:to>
    <xdr:cxnSp macro="">
      <xdr:nvCxnSpPr>
        <xdr:cNvPr id="385" name="直線コネクタ 384">
          <a:extLst>
            <a:ext uri="{FF2B5EF4-FFF2-40B4-BE49-F238E27FC236}">
              <a16:creationId xmlns:a16="http://schemas.microsoft.com/office/drawing/2014/main" id="{12F0C297-FB77-48D1-A278-1D3ED2235F6B}"/>
            </a:ext>
          </a:extLst>
        </xdr:cNvPr>
        <xdr:cNvCxnSpPr/>
      </xdr:nvCxnSpPr>
      <xdr:spPr>
        <a:xfrm>
          <a:off x="16179800" y="68965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1B1662D1-53EE-4B97-A227-655C9D920725}"/>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8A41DEEF-7313-4A0D-9E6B-CA9014B66668}"/>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38523</xdr:rowOff>
    </xdr:to>
    <xdr:cxnSp macro="">
      <xdr:nvCxnSpPr>
        <xdr:cNvPr id="388" name="直線コネクタ 387">
          <a:extLst>
            <a:ext uri="{FF2B5EF4-FFF2-40B4-BE49-F238E27FC236}">
              <a16:creationId xmlns:a16="http://schemas.microsoft.com/office/drawing/2014/main" id="{F5B2B1AD-2E88-4D4D-BF81-B949732FD0DF}"/>
            </a:ext>
          </a:extLst>
        </xdr:cNvPr>
        <xdr:cNvCxnSpPr/>
      </xdr:nvCxnSpPr>
      <xdr:spPr>
        <a:xfrm>
          <a:off x="15290800" y="688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C2EB244B-C2CB-4D96-80EA-8AB49A3F30DE}"/>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6FE7420F-3D6B-4324-83B9-9FB358ECB082}"/>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38523</xdr:rowOff>
    </xdr:to>
    <xdr:cxnSp macro="">
      <xdr:nvCxnSpPr>
        <xdr:cNvPr id="391" name="直線コネクタ 390">
          <a:extLst>
            <a:ext uri="{FF2B5EF4-FFF2-40B4-BE49-F238E27FC236}">
              <a16:creationId xmlns:a16="http://schemas.microsoft.com/office/drawing/2014/main" id="{E7AFE9C7-848B-47CF-B5AE-122967E609D6}"/>
            </a:ext>
          </a:extLst>
        </xdr:cNvPr>
        <xdr:cNvCxnSpPr/>
      </xdr:nvCxnSpPr>
      <xdr:spPr>
        <a:xfrm flipV="1">
          <a:off x="14401800" y="688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92" name="フローチャート: 判断 391">
          <a:extLst>
            <a:ext uri="{FF2B5EF4-FFF2-40B4-BE49-F238E27FC236}">
              <a16:creationId xmlns:a16="http://schemas.microsoft.com/office/drawing/2014/main" id="{32D7730B-C8E3-4483-AC69-C9D0B46FEA6F}"/>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93" name="テキスト ボックス 392">
          <a:extLst>
            <a:ext uri="{FF2B5EF4-FFF2-40B4-BE49-F238E27FC236}">
              <a16:creationId xmlns:a16="http://schemas.microsoft.com/office/drawing/2014/main" id="{6C9569C2-AB3C-402D-AAA6-D6252D7C3936}"/>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38523</xdr:rowOff>
    </xdr:to>
    <xdr:cxnSp macro="">
      <xdr:nvCxnSpPr>
        <xdr:cNvPr id="394" name="直線コネクタ 393">
          <a:extLst>
            <a:ext uri="{FF2B5EF4-FFF2-40B4-BE49-F238E27FC236}">
              <a16:creationId xmlns:a16="http://schemas.microsoft.com/office/drawing/2014/main" id="{9FCFF3AA-83C7-4B4C-859B-A7FF50575B53}"/>
            </a:ext>
          </a:extLst>
        </xdr:cNvPr>
        <xdr:cNvCxnSpPr/>
      </xdr:nvCxnSpPr>
      <xdr:spPr>
        <a:xfrm>
          <a:off x="13512800" y="688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5" name="フローチャート: 判断 394">
          <a:extLst>
            <a:ext uri="{FF2B5EF4-FFF2-40B4-BE49-F238E27FC236}">
              <a16:creationId xmlns:a16="http://schemas.microsoft.com/office/drawing/2014/main" id="{2D43DBD9-750D-491E-9109-C79C53FE7CA9}"/>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6" name="テキスト ボックス 395">
          <a:extLst>
            <a:ext uri="{FF2B5EF4-FFF2-40B4-BE49-F238E27FC236}">
              <a16:creationId xmlns:a16="http://schemas.microsoft.com/office/drawing/2014/main" id="{BCEEEC58-035E-43EB-85C5-547224EA1B9C}"/>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7" name="フローチャート: 判断 396">
          <a:extLst>
            <a:ext uri="{FF2B5EF4-FFF2-40B4-BE49-F238E27FC236}">
              <a16:creationId xmlns:a16="http://schemas.microsoft.com/office/drawing/2014/main" id="{D08C2782-114F-41B3-8291-160B6B0EC8A5}"/>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8" name="テキスト ボックス 397">
          <a:extLst>
            <a:ext uri="{FF2B5EF4-FFF2-40B4-BE49-F238E27FC236}">
              <a16:creationId xmlns:a16="http://schemas.microsoft.com/office/drawing/2014/main" id="{E0B04CEF-2956-4CBA-87FB-A1B89F513522}"/>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A4C421BB-D119-4579-91DB-22664977B155}"/>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FC3E0EA9-63D6-4296-9942-7B2CFFCF17DF}"/>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73AF9915-B687-40AA-8DD0-10A1E725BD8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9EDB5017-DA08-4FEB-B591-9B48C91187A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66EFB819-436C-438D-AD67-91201B1E77F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4" name="楕円 403">
          <a:extLst>
            <a:ext uri="{FF2B5EF4-FFF2-40B4-BE49-F238E27FC236}">
              <a16:creationId xmlns:a16="http://schemas.microsoft.com/office/drawing/2014/main" id="{017F54AF-9E5A-4460-B61A-D738DCD625A7}"/>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5" name="公債費負担の状況該当値テキスト">
          <a:extLst>
            <a:ext uri="{FF2B5EF4-FFF2-40B4-BE49-F238E27FC236}">
              <a16:creationId xmlns:a16="http://schemas.microsoft.com/office/drawing/2014/main" id="{25AFB179-9FAF-48D8-B2B4-D3EA8E97F223}"/>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6" name="楕円 405">
          <a:extLst>
            <a:ext uri="{FF2B5EF4-FFF2-40B4-BE49-F238E27FC236}">
              <a16:creationId xmlns:a16="http://schemas.microsoft.com/office/drawing/2014/main" id="{CFB00D59-D0D4-49CF-B444-97D43BA6C502}"/>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7" name="テキスト ボックス 406">
          <a:extLst>
            <a:ext uri="{FF2B5EF4-FFF2-40B4-BE49-F238E27FC236}">
              <a16:creationId xmlns:a16="http://schemas.microsoft.com/office/drawing/2014/main" id="{5F887330-BF30-4A35-8A5B-F068EFCCF09C}"/>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8" name="楕円 407">
          <a:extLst>
            <a:ext uri="{FF2B5EF4-FFF2-40B4-BE49-F238E27FC236}">
              <a16:creationId xmlns:a16="http://schemas.microsoft.com/office/drawing/2014/main" id="{307FC22A-3260-40BE-B6D3-D81824326A56}"/>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9" name="テキスト ボックス 408">
          <a:extLst>
            <a:ext uri="{FF2B5EF4-FFF2-40B4-BE49-F238E27FC236}">
              <a16:creationId xmlns:a16="http://schemas.microsoft.com/office/drawing/2014/main" id="{33F87204-CBC6-4EC7-B743-0E5E85E9924A}"/>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10" name="楕円 409">
          <a:extLst>
            <a:ext uri="{FF2B5EF4-FFF2-40B4-BE49-F238E27FC236}">
              <a16:creationId xmlns:a16="http://schemas.microsoft.com/office/drawing/2014/main" id="{B14DBB43-6D0B-44D4-89E1-C5213792400E}"/>
            </a:ext>
          </a:extLst>
        </xdr:cNvPr>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11" name="テキスト ボックス 410">
          <a:extLst>
            <a:ext uri="{FF2B5EF4-FFF2-40B4-BE49-F238E27FC236}">
              <a16:creationId xmlns:a16="http://schemas.microsoft.com/office/drawing/2014/main" id="{D1E49705-28AF-4805-B3A4-0496FAE0A3AE}"/>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12" name="楕円 411">
          <a:extLst>
            <a:ext uri="{FF2B5EF4-FFF2-40B4-BE49-F238E27FC236}">
              <a16:creationId xmlns:a16="http://schemas.microsoft.com/office/drawing/2014/main" id="{BCF05EB9-4A18-4FD1-A8EA-8330DF3016F4}"/>
            </a:ext>
          </a:extLst>
        </xdr:cNvPr>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13" name="テキスト ボックス 412">
          <a:extLst>
            <a:ext uri="{FF2B5EF4-FFF2-40B4-BE49-F238E27FC236}">
              <a16:creationId xmlns:a16="http://schemas.microsoft.com/office/drawing/2014/main" id="{70B9CD48-CF38-44B5-A8FD-50F37D932AC3}"/>
            </a:ext>
          </a:extLst>
        </xdr:cNvPr>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ADD4662D-F1FC-4421-8FC1-3B37AAEC6F8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DABD00F3-F862-455B-99BB-0AD43F8D25D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C0EA5915-6177-4F9F-B18D-A5D3FD3A09E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4800C5BD-1601-4A61-AE8C-06B4E0BD4E81}"/>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D37B5DC8-1D8D-47C3-8F75-B50BBB4BBF7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E72C7FF9-ED88-4F87-A217-2232EB746E3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6D8F3BD2-BD2A-4531-92C3-6E559AAEAD4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AAE90752-06B0-47E2-A680-CF22B909990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68F2CDC2-01F1-4A02-A548-37AEA221443F}"/>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5D98317B-FF44-450E-A3FB-219BEEF6CB1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5170CD35-4B2B-46D0-BC16-1C571D636C4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72BF5374-D043-4F4C-8702-D656E2E88C8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A444E53B-96BD-475F-AD7D-0D9E54526BA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に下水道事業が公営企業会計へ移行したことに伴い、２つの特別会計であった公共下水道事業と農業集落排水整備事業の公営企業債等繰入見込額について合算調整した影響により、繰入算入率が年々減少している。その結果、前年度に引き続き将来負担比率は</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は、公共施設の老朽化対策や想定される大規模事業により、地方債残高の増加が見込まれること、また、公営企業の起債償還が依然として高水準で推移していることに伴い、多額の繰出金が必要とされることから、適正な市債発行をとおして、一層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9A86EBF9-AAEA-4B08-9014-16F8C1408C8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3F857D78-B2B8-43B8-AC94-7014A54EA37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42C12870-4B2E-4832-B94B-F0B8AB89C5A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C97C2F3-88E3-463E-8998-10AF6697C3C7}"/>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788FDD35-D2AA-49E0-A860-0F6BC12B24DF}"/>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3FBDA488-B9F5-4327-AF4C-E6F9C1FA91CF}"/>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548FA81E-7F15-449E-9805-9D4F52BA8E3A}"/>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2947598B-FC81-4A89-931D-30405A4DE3C5}"/>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1BC21E60-9DB6-407D-9192-401CF155AEB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2EB423D4-F0AE-425B-95E1-854592CDA303}"/>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51048BE2-D521-41DF-83CE-83FE01D76346}"/>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88759DB3-8AC8-41F2-801B-442DD37A27EC}"/>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2050C43A-0111-4D79-9F6C-F1C79A6F72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4A35FF5A-E742-4E6D-B826-FD75C4BECA2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25DD071A-4D4C-4C91-832D-04C2E983C64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20510734-F9BF-480F-9540-37802AE735FD}"/>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5B60530E-06FC-4BA6-8FB8-5F4EFDE3A728}"/>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9AD9BA1C-A608-414C-8E91-81BD382DBDF6}"/>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4C902FD2-A15E-4B5D-9335-49D2F7339AE6}"/>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2090A5B2-60CF-4100-9E9C-4C623A6796CB}"/>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153882</xdr:rowOff>
    </xdr:from>
    <xdr:to>
      <xdr:col>72</xdr:col>
      <xdr:colOff>203200</xdr:colOff>
      <xdr:row>14</xdr:row>
      <xdr:rowOff>61525</xdr:rowOff>
    </xdr:to>
    <xdr:cxnSp macro="">
      <xdr:nvCxnSpPr>
        <xdr:cNvPr id="447" name="直線コネクタ 446">
          <a:extLst>
            <a:ext uri="{FF2B5EF4-FFF2-40B4-BE49-F238E27FC236}">
              <a16:creationId xmlns:a16="http://schemas.microsoft.com/office/drawing/2014/main" id="{E123DB4D-20A9-479E-8CE1-017FE5913F89}"/>
            </a:ext>
          </a:extLst>
        </xdr:cNvPr>
        <xdr:cNvCxnSpPr/>
      </xdr:nvCxnSpPr>
      <xdr:spPr>
        <a:xfrm flipV="1">
          <a:off x="14401800" y="2382732"/>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8" name="将来負担の状況平均値テキスト">
          <a:extLst>
            <a:ext uri="{FF2B5EF4-FFF2-40B4-BE49-F238E27FC236}">
              <a16:creationId xmlns:a16="http://schemas.microsoft.com/office/drawing/2014/main" id="{D2546AC9-EF7A-4B47-8FC6-34E447FEDBB3}"/>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C72C1D63-09D0-4004-A3B6-6BD7F9C6136A}"/>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6562</xdr:rowOff>
    </xdr:from>
    <xdr:to>
      <xdr:col>68</xdr:col>
      <xdr:colOff>152400</xdr:colOff>
      <xdr:row>14</xdr:row>
      <xdr:rowOff>61525</xdr:rowOff>
    </xdr:to>
    <xdr:cxnSp macro="">
      <xdr:nvCxnSpPr>
        <xdr:cNvPr id="450" name="直線コネクタ 449">
          <a:extLst>
            <a:ext uri="{FF2B5EF4-FFF2-40B4-BE49-F238E27FC236}">
              <a16:creationId xmlns:a16="http://schemas.microsoft.com/office/drawing/2014/main" id="{12564A26-4DBA-4035-B11C-537E4BF19382}"/>
            </a:ext>
          </a:extLst>
        </xdr:cNvPr>
        <xdr:cNvCxnSpPr/>
      </xdr:nvCxnSpPr>
      <xdr:spPr>
        <a:xfrm>
          <a:off x="13512800" y="2406862"/>
          <a:ext cx="8890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D74EFAE-4A1D-4506-9AB7-451F35F6980C}"/>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4AB5B060-2E35-40EA-8984-562179FCFB6F}"/>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123472</xdr:rowOff>
    </xdr:from>
    <xdr:to>
      <xdr:col>73</xdr:col>
      <xdr:colOff>44450</xdr:colOff>
      <xdr:row>16</xdr:row>
      <xdr:rowOff>53622</xdr:rowOff>
    </xdr:to>
    <xdr:sp macro="" textlink="">
      <xdr:nvSpPr>
        <xdr:cNvPr id="453" name="フローチャート: 判断 452">
          <a:extLst>
            <a:ext uri="{FF2B5EF4-FFF2-40B4-BE49-F238E27FC236}">
              <a16:creationId xmlns:a16="http://schemas.microsoft.com/office/drawing/2014/main" id="{427C4D5B-B462-49B8-949C-AACDBE2D98DC}"/>
            </a:ext>
          </a:extLst>
        </xdr:cNvPr>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38399</xdr:rowOff>
    </xdr:from>
    <xdr:ext cx="762000" cy="259045"/>
    <xdr:sp macro="" textlink="">
      <xdr:nvSpPr>
        <xdr:cNvPr id="454" name="テキスト ボックス 453">
          <a:extLst>
            <a:ext uri="{FF2B5EF4-FFF2-40B4-BE49-F238E27FC236}">
              <a16:creationId xmlns:a16="http://schemas.microsoft.com/office/drawing/2014/main" id="{28D5DDFD-2F75-4D0A-AB2B-D9F0054C95E1}"/>
            </a:ext>
          </a:extLst>
        </xdr:cNvPr>
        <xdr:cNvSpPr txBox="1"/>
      </xdr:nvSpPr>
      <xdr:spPr>
        <a:xfrm>
          <a:off x="14909800" y="278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56444</xdr:rowOff>
    </xdr:from>
    <xdr:to>
      <xdr:col>68</xdr:col>
      <xdr:colOff>203200</xdr:colOff>
      <xdr:row>15</xdr:row>
      <xdr:rowOff>158044</xdr:rowOff>
    </xdr:to>
    <xdr:sp macro="" textlink="">
      <xdr:nvSpPr>
        <xdr:cNvPr id="455" name="フローチャート: 判断 454">
          <a:extLst>
            <a:ext uri="{FF2B5EF4-FFF2-40B4-BE49-F238E27FC236}">
              <a16:creationId xmlns:a16="http://schemas.microsoft.com/office/drawing/2014/main" id="{412F24E7-8EC9-4DF9-A0C0-5EEA99E658F3}"/>
            </a:ext>
          </a:extLst>
        </xdr:cNvPr>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142821</xdr:rowOff>
    </xdr:from>
    <xdr:ext cx="762000" cy="259045"/>
    <xdr:sp macro="" textlink="">
      <xdr:nvSpPr>
        <xdr:cNvPr id="456" name="テキスト ボックス 455">
          <a:extLst>
            <a:ext uri="{FF2B5EF4-FFF2-40B4-BE49-F238E27FC236}">
              <a16:creationId xmlns:a16="http://schemas.microsoft.com/office/drawing/2014/main" id="{4C54BEA2-A2BD-48B2-932B-09B96DF1FA23}"/>
            </a:ext>
          </a:extLst>
        </xdr:cNvPr>
        <xdr:cNvSpPr txBox="1"/>
      </xdr:nvSpPr>
      <xdr:spPr>
        <a:xfrm>
          <a:off x="14020800" y="271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7" name="フローチャート: 判断 456">
          <a:extLst>
            <a:ext uri="{FF2B5EF4-FFF2-40B4-BE49-F238E27FC236}">
              <a16:creationId xmlns:a16="http://schemas.microsoft.com/office/drawing/2014/main" id="{79255516-0FDA-45C0-BD25-816390C23277}"/>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3545</xdr:rowOff>
    </xdr:from>
    <xdr:ext cx="762000" cy="259045"/>
    <xdr:sp macro="" textlink="">
      <xdr:nvSpPr>
        <xdr:cNvPr id="458" name="テキスト ボックス 457">
          <a:extLst>
            <a:ext uri="{FF2B5EF4-FFF2-40B4-BE49-F238E27FC236}">
              <a16:creationId xmlns:a16="http://schemas.microsoft.com/office/drawing/2014/main" id="{9B02B6CE-B1DF-49F9-8C2B-AC62418CE0AB}"/>
            </a:ext>
          </a:extLst>
        </xdr:cNvPr>
        <xdr:cNvSpPr txBox="1"/>
      </xdr:nvSpPr>
      <xdr:spPr>
        <a:xfrm>
          <a:off x="13131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59AE10E2-2312-4642-96B6-BEBA56B8954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C6279457-9904-476E-A052-FE5C079F4EE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9F3B04CE-BF78-4EE2-A139-7A04D4D8FB1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D09AFE13-BBCB-4B24-AD5B-32698F1EA4A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40125040-AE4D-4555-907D-1EB897AF838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103082</xdr:rowOff>
    </xdr:from>
    <xdr:to>
      <xdr:col>73</xdr:col>
      <xdr:colOff>44450</xdr:colOff>
      <xdr:row>14</xdr:row>
      <xdr:rowOff>33232</xdr:rowOff>
    </xdr:to>
    <xdr:sp macro="" textlink="">
      <xdr:nvSpPr>
        <xdr:cNvPr id="464" name="楕円 463">
          <a:extLst>
            <a:ext uri="{FF2B5EF4-FFF2-40B4-BE49-F238E27FC236}">
              <a16:creationId xmlns:a16="http://schemas.microsoft.com/office/drawing/2014/main" id="{AF2DCCBE-34FA-4021-B89F-182D3386890D}"/>
            </a:ext>
          </a:extLst>
        </xdr:cNvPr>
        <xdr:cNvSpPr/>
      </xdr:nvSpPr>
      <xdr:spPr>
        <a:xfrm>
          <a:off x="15240000" y="23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43409</xdr:rowOff>
    </xdr:from>
    <xdr:ext cx="762000" cy="259045"/>
    <xdr:sp macro="" textlink="">
      <xdr:nvSpPr>
        <xdr:cNvPr id="465" name="テキスト ボックス 464">
          <a:extLst>
            <a:ext uri="{FF2B5EF4-FFF2-40B4-BE49-F238E27FC236}">
              <a16:creationId xmlns:a16="http://schemas.microsoft.com/office/drawing/2014/main" id="{C38452F8-0EDA-40BA-8D87-263679907E5C}"/>
            </a:ext>
          </a:extLst>
        </xdr:cNvPr>
        <xdr:cNvSpPr txBox="1"/>
      </xdr:nvSpPr>
      <xdr:spPr>
        <a:xfrm>
          <a:off x="14909800" y="210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10725</xdr:rowOff>
    </xdr:from>
    <xdr:to>
      <xdr:col>68</xdr:col>
      <xdr:colOff>203200</xdr:colOff>
      <xdr:row>14</xdr:row>
      <xdr:rowOff>112325</xdr:rowOff>
    </xdr:to>
    <xdr:sp macro="" textlink="">
      <xdr:nvSpPr>
        <xdr:cNvPr id="466" name="楕円 465">
          <a:extLst>
            <a:ext uri="{FF2B5EF4-FFF2-40B4-BE49-F238E27FC236}">
              <a16:creationId xmlns:a16="http://schemas.microsoft.com/office/drawing/2014/main" id="{C56C1F96-A8FC-4DBB-AA56-0D61CA0AED83}"/>
            </a:ext>
          </a:extLst>
        </xdr:cNvPr>
        <xdr:cNvSpPr/>
      </xdr:nvSpPr>
      <xdr:spPr>
        <a:xfrm>
          <a:off x="14351000" y="241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122502</xdr:rowOff>
    </xdr:from>
    <xdr:ext cx="762000" cy="259045"/>
    <xdr:sp macro="" textlink="">
      <xdr:nvSpPr>
        <xdr:cNvPr id="467" name="テキスト ボックス 466">
          <a:extLst>
            <a:ext uri="{FF2B5EF4-FFF2-40B4-BE49-F238E27FC236}">
              <a16:creationId xmlns:a16="http://schemas.microsoft.com/office/drawing/2014/main" id="{24E23289-88A2-4564-898E-C6683696C868}"/>
            </a:ext>
          </a:extLst>
        </xdr:cNvPr>
        <xdr:cNvSpPr txBox="1"/>
      </xdr:nvSpPr>
      <xdr:spPr>
        <a:xfrm>
          <a:off x="14020800" y="217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68" name="楕円 467">
          <a:extLst>
            <a:ext uri="{FF2B5EF4-FFF2-40B4-BE49-F238E27FC236}">
              <a16:creationId xmlns:a16="http://schemas.microsoft.com/office/drawing/2014/main" id="{DEC59D3C-9030-4AC1-A027-7F13BE5AA899}"/>
            </a:ext>
          </a:extLst>
        </xdr:cNvPr>
        <xdr:cNvSpPr/>
      </xdr:nvSpPr>
      <xdr:spPr>
        <a:xfrm>
          <a:off x="13462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69" name="テキスト ボックス 468">
          <a:extLst>
            <a:ext uri="{FF2B5EF4-FFF2-40B4-BE49-F238E27FC236}">
              <a16:creationId xmlns:a16="http://schemas.microsoft.com/office/drawing/2014/main" id="{C75C0C74-72C5-41C7-ABD0-05F2F6807C4C}"/>
            </a:ext>
          </a:extLst>
        </xdr:cNvPr>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53,839
53,540
97.82
24,126,803
22,691,166
1,354,486
13,206,682
17,333,862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産休等の代替職員として会計年度任用職員を雇用するなどして、経常的経費が減少したことに伴い、経常経費充当一般財源が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百万円減少したものの、臨時財政対策債の大幅な減等により経常一般財源等が減少したことにより、当該値としては前年度比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類似団体との比較では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ポイント上回っているなど、依然として高い比率で推移している状況である。今後は、会計年度任用職員の適切な任用をとおして、人件費の上り幅を抑えるよう努めていく。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54610</xdr:rowOff>
    </xdr:from>
    <xdr:to>
      <xdr:col>24</xdr:col>
      <xdr:colOff>25400</xdr:colOff>
      <xdr:row>39</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41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54610</xdr:rowOff>
    </xdr:from>
    <xdr:to>
      <xdr:col>19</xdr:col>
      <xdr:colOff>187325</xdr:colOff>
      <xdr:row>40</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411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100330</xdr:rowOff>
    </xdr:from>
    <xdr:to>
      <xdr:col>15</xdr:col>
      <xdr:colOff>98425</xdr:colOff>
      <xdr:row>40</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86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77470</xdr:rowOff>
    </xdr:from>
    <xdr:to>
      <xdr:col>11</xdr:col>
      <xdr:colOff>9525</xdr:colOff>
      <xdr:row>39</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6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49530</xdr:rowOff>
    </xdr:from>
    <xdr:to>
      <xdr:col>24</xdr:col>
      <xdr:colOff>76200</xdr:colOff>
      <xdr:row>39</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3810</xdr:rowOff>
    </xdr:from>
    <xdr:to>
      <xdr:col>20</xdr:col>
      <xdr:colOff>38100</xdr:colOff>
      <xdr:row>39</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148590</xdr:rowOff>
    </xdr:from>
    <xdr:to>
      <xdr:col>15</xdr:col>
      <xdr:colOff>149225</xdr:colOff>
      <xdr:row>40</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49530</xdr:rowOff>
    </xdr:from>
    <xdr:to>
      <xdr:col>11</xdr:col>
      <xdr:colOff>60325</xdr:colOff>
      <xdr:row>39</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135907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26670</xdr:rowOff>
    </xdr:from>
    <xdr:to>
      <xdr:col>6</xdr:col>
      <xdr:colOff>171450</xdr:colOff>
      <xdr:row>39</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ソフトウェア更新による情報系システム管理事業の増等により経常経費充当一般財源が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百万円増となったため、前年度に比べ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今後も各種システムの運用方法や公共施設等の管理運営に係る経費について、委託業務の内容精査や、公共施設適正管理推進事業債の起債など有利な財源の選択等一層の節減・合理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53848</xdr:rowOff>
    </xdr:from>
    <xdr:to>
      <xdr:col>82</xdr:col>
      <xdr:colOff>107950</xdr:colOff>
      <xdr:row>14</xdr:row>
      <xdr:rowOff>163576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5414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44704</xdr:rowOff>
    </xdr:from>
    <xdr:to>
      <xdr:col>78</xdr:col>
      <xdr:colOff>69850</xdr:colOff>
      <xdr:row>14</xdr:row>
      <xdr:rowOff>53848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45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44704</xdr:rowOff>
    </xdr:from>
    <xdr:to>
      <xdr:col>73</xdr:col>
      <xdr:colOff>180975</xdr:colOff>
      <xdr:row>14</xdr:row>
      <xdr:rowOff>154432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450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xdr:rowOff>
    </xdr:from>
    <xdr:to>
      <xdr:col>74</xdr:col>
      <xdr:colOff>31750</xdr:colOff>
      <xdr:row>15</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154432</xdr:rowOff>
    </xdr:from>
    <xdr:to>
      <xdr:col>69</xdr:col>
      <xdr:colOff>92075</xdr:colOff>
      <xdr:row>15</xdr:row>
      <xdr:rowOff>28702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547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115062</xdr:rowOff>
    </xdr:from>
    <xdr:to>
      <xdr:col>69</xdr:col>
      <xdr:colOff>142875</xdr:colOff>
      <xdr:row>16</xdr:row>
      <xdr:rowOff>45212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29989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112776</xdr:rowOff>
    </xdr:from>
    <xdr:to>
      <xdr:col>82</xdr:col>
      <xdr:colOff>158750</xdr:colOff>
      <xdr:row>15</xdr:row>
      <xdr:rowOff>42926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129303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xdr:rowOff>
    </xdr:from>
    <xdr:to>
      <xdr:col>78</xdr:col>
      <xdr:colOff>120650</xdr:colOff>
      <xdr:row>14</xdr:row>
      <xdr:rowOff>104648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114825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7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165354</xdr:rowOff>
    </xdr:from>
    <xdr:to>
      <xdr:col>74</xdr:col>
      <xdr:colOff>31750</xdr:colOff>
      <xdr:row>14</xdr:row>
      <xdr:rowOff>95504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105681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103632</xdr:rowOff>
    </xdr:from>
    <xdr:to>
      <xdr:col>69</xdr:col>
      <xdr:colOff>142875</xdr:colOff>
      <xdr:row>15</xdr:row>
      <xdr:rowOff>33782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43959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149352</xdr:rowOff>
    </xdr:from>
    <xdr:to>
      <xdr:col>65</xdr:col>
      <xdr:colOff>53975</xdr:colOff>
      <xdr:row>15</xdr:row>
      <xdr:rowOff>79502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89679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生活保護扶助費の増等により経常経費充当一般財源が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百万円増となったため、前年度比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％となった。類似団体との比較では、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今後も少子高齢化の進展や子育て支援施策の充実等に伴い、扶助費については、増加が見込まれるため、各制度の適正な執行や健康づくりへの支援等予防施策の充実をとおして、扶助費の上り幅を抑える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142240</xdr:rowOff>
    </xdr:from>
    <xdr:to>
      <xdr:col>24</xdr:col>
      <xdr:colOff>25400</xdr:colOff>
      <xdr:row>55</xdr:row>
      <xdr:rowOff>1270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00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142240</xdr:rowOff>
    </xdr:from>
    <xdr:to>
      <xdr:col>19</xdr:col>
      <xdr:colOff>187325</xdr:colOff>
      <xdr:row>55</xdr:row>
      <xdr:rowOff>8890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00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xdr:rowOff>
    </xdr:from>
    <xdr:to>
      <xdr:col>15</xdr:col>
      <xdr:colOff>98425</xdr:colOff>
      <xdr:row>55</xdr:row>
      <xdr:rowOff>77470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38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167640</xdr:rowOff>
    </xdr:from>
    <xdr:to>
      <xdr:col>15</xdr:col>
      <xdr:colOff>149225</xdr:colOff>
      <xdr:row>55</xdr:row>
      <xdr:rowOff>97790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82567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77470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6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151147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113047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91440</xdr:rowOff>
    </xdr:from>
    <xdr:to>
      <xdr:col>20</xdr:col>
      <xdr:colOff>38100</xdr:colOff>
      <xdr:row>55</xdr:row>
      <xdr:rowOff>21590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31767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26670</xdr:rowOff>
    </xdr:from>
    <xdr:to>
      <xdr:col>11</xdr:col>
      <xdr:colOff>60325</xdr:colOff>
      <xdr:row>55</xdr:row>
      <xdr:rowOff>128270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138447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維持補修費については、道路の維持補修等により経常経費充当一般財源が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百万円減少し、繰出金については、後期高齢者医療特別会計への繰出金の増等により経常経費充当一般財源が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百万円増加した。経常収支比率は、前年度より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ポイント上昇し、類似団体と同値の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％となった。今後も各種保険料収納率の向上をとおして、繰出金の抑制に努める。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60</xdr:row>
      <xdr:rowOff>121557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369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143328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683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57</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683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61</xdr:row>
      <xdr:rowOff>80735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77185"/>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146957</xdr:rowOff>
    </xdr:from>
    <xdr:to>
      <xdr:col>74</xdr:col>
      <xdr:colOff>31750</xdr:colOff>
      <xdr:row>57</xdr:row>
      <xdr:rowOff>77107</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61884</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67128</xdr:rowOff>
    </xdr:from>
    <xdr:to>
      <xdr:col>69</xdr:col>
      <xdr:colOff>92075</xdr:colOff>
      <xdr:row>61</xdr:row>
      <xdr:rowOff>80735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354128"/>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155320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64605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29935</xdr:rowOff>
    </xdr:from>
    <xdr:to>
      <xdr:col>69</xdr:col>
      <xdr:colOff>142875</xdr:colOff>
      <xdr:row>61</xdr:row>
      <xdr:rowOff>131535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116312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16328</xdr:rowOff>
    </xdr:from>
    <xdr:to>
      <xdr:col>65</xdr:col>
      <xdr:colOff>53975</xdr:colOff>
      <xdr:row>60</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102705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団体の運営費補助については、補助金等審議会を毎年度開催し、補助金の交付内容や補助団体の運営状況等について見直しや精査を実施している。下水道事業会計に対する補助金・負担金の増等により経常経費充当一般財源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百万円増となったため、前年度に比べて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ポイント上昇し、類似団体と比較では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ポイント下回っている。今後とも適正な執行に努めていく。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26416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620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6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168148</xdr:rowOff>
    </xdr:from>
    <xdr:to>
      <xdr:col>73</xdr:col>
      <xdr:colOff>180975</xdr:colOff>
      <xdr:row>36</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99744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168148</xdr:rowOff>
    </xdr:from>
    <xdr:to>
      <xdr:col>69</xdr:col>
      <xdr:colOff>92075</xdr:colOff>
      <xdr:row>35</xdr:row>
      <xdr:rowOff>1270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5997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117348</xdr:rowOff>
    </xdr:from>
    <xdr:to>
      <xdr:col>69</xdr:col>
      <xdr:colOff>142875</xdr:colOff>
      <xdr:row>35</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57675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防災無線デジタル化事業債等の償還開始により、公債費に係る経常経費充当一般財源等は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百万円増加し、類似団体と比較すると経常収支比率は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ポイント上回っている。近年の利率の状況から起債利子は減少しているが、今後、進展が想定される大規模事業や施設の老朽化対策等のため、適正な市債発行に努める。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74422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394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46989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394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16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167149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ポイント増、類似団体との比較では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ポイント下回る</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75.3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主な要因としては、臨時財政対策債の大幅な減が挙げられる。税等の徴収率の向上により歳入の確保に努めるとともに、事務事業の見直しや計画的な公共施設の維持管理の推進により経常経費の削減を図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104140</xdr:rowOff>
    </xdr:from>
    <xdr:to>
      <xdr:col>82</xdr:col>
      <xdr:colOff>107950</xdr:colOff>
      <xdr:row>75</xdr:row>
      <xdr:rowOff>144145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791440"/>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76</xdr:row>
      <xdr:rowOff>6986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791440"/>
          <a:ext cx="889000" cy="24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6986</xdr:rowOff>
    </xdr:from>
    <xdr:to>
      <xdr:col>73</xdr:col>
      <xdr:colOff>180975</xdr:colOff>
      <xdr:row>77</xdr:row>
      <xdr:rowOff>18414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037186"/>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xdr:rowOff>
    </xdr:from>
    <xdr:to>
      <xdr:col>74</xdr:col>
      <xdr:colOff>31750</xdr:colOff>
      <xdr:row>75</xdr:row>
      <xdr:rowOff>114935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125112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75564</xdr:rowOff>
    </xdr:from>
    <xdr:to>
      <xdr:col>69</xdr:col>
      <xdr:colOff>92075</xdr:colOff>
      <xdr:row>77</xdr:row>
      <xdr:rowOff>18414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1057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53340</xdr:rowOff>
    </xdr:from>
    <xdr:to>
      <xdr:col>69</xdr:col>
      <xdr:colOff>142875</xdr:colOff>
      <xdr:row>75</xdr:row>
      <xdr:rowOff>154939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xdr:rowOff>
    </xdr:from>
    <xdr:to>
      <xdr:col>65</xdr:col>
      <xdr:colOff>53975</xdr:colOff>
      <xdr:row>75</xdr:row>
      <xdr:rowOff>114935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125112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93345</xdr:rowOff>
    </xdr:from>
    <xdr:to>
      <xdr:col>82</xdr:col>
      <xdr:colOff>158750</xdr:colOff>
      <xdr:row>76</xdr:row>
      <xdr:rowOff>23495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109872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79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53340</xdr:rowOff>
    </xdr:from>
    <xdr:to>
      <xdr:col>78</xdr:col>
      <xdr:colOff>120650</xdr:colOff>
      <xdr:row>74</xdr:row>
      <xdr:rowOff>154940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127635</xdr:rowOff>
    </xdr:from>
    <xdr:to>
      <xdr:col>74</xdr:col>
      <xdr:colOff>31750</xdr:colOff>
      <xdr:row>76</xdr:row>
      <xdr:rowOff>57786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42563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139064</xdr:rowOff>
    </xdr:from>
    <xdr:to>
      <xdr:col>69</xdr:col>
      <xdr:colOff>142875</xdr:colOff>
      <xdr:row>77</xdr:row>
      <xdr:rowOff>69214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53991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111141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82171</xdr:rowOff>
    </xdr:from>
    <xdr:to>
      <xdr:col>29</xdr:col>
      <xdr:colOff>127000</xdr:colOff>
      <xdr:row>17</xdr:row>
      <xdr:rowOff>100959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44446"/>
          <a:ext cx="647700" cy="18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100959</xdr:rowOff>
    </xdr:from>
    <xdr:to>
      <xdr:col>26</xdr:col>
      <xdr:colOff>50800</xdr:colOff>
      <xdr:row>17</xdr:row>
      <xdr:rowOff>120090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63234"/>
          <a:ext cx="698500" cy="19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120090</xdr:rowOff>
    </xdr:from>
    <xdr:to>
      <xdr:col>22</xdr:col>
      <xdr:colOff>114300</xdr:colOff>
      <xdr:row>17</xdr:row>
      <xdr:rowOff>153365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82365"/>
          <a:ext cx="698500" cy="33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147299</xdr:rowOff>
    </xdr:from>
    <xdr:to>
      <xdr:col>22</xdr:col>
      <xdr:colOff>165100</xdr:colOff>
      <xdr:row>17</xdr:row>
      <xdr:rowOff>77449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87626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0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153365</xdr:rowOff>
    </xdr:from>
    <xdr:to>
      <xdr:col>18</xdr:col>
      <xdr:colOff>177800</xdr:colOff>
      <xdr:row>18</xdr:row>
      <xdr:rowOff>3089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15640"/>
          <a:ext cx="698500" cy="21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9725</xdr:rowOff>
    </xdr:from>
    <xdr:to>
      <xdr:col>19</xdr:col>
      <xdr:colOff>38100</xdr:colOff>
      <xdr:row>17</xdr:row>
      <xdr:rowOff>111325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121502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25956</xdr:rowOff>
    </xdr:from>
    <xdr:to>
      <xdr:col>15</xdr:col>
      <xdr:colOff>101600</xdr:colOff>
      <xdr:row>17</xdr:row>
      <xdr:rowOff>127556</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137733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31371</xdr:rowOff>
    </xdr:from>
    <xdr:to>
      <xdr:col>29</xdr:col>
      <xdr:colOff>177800</xdr:colOff>
      <xdr:row>17</xdr:row>
      <xdr:rowOff>132971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93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47898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3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50159</xdr:rowOff>
    </xdr:from>
    <xdr:to>
      <xdr:col>26</xdr:col>
      <xdr:colOff>101600</xdr:colOff>
      <xdr:row>17</xdr:row>
      <xdr:rowOff>151759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12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161936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81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69290</xdr:rowOff>
    </xdr:from>
    <xdr:to>
      <xdr:col>22</xdr:col>
      <xdr:colOff>165100</xdr:colOff>
      <xdr:row>17</xdr:row>
      <xdr:rowOff>170890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31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155667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1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102565</xdr:rowOff>
    </xdr:from>
    <xdr:to>
      <xdr:col>19</xdr:col>
      <xdr:colOff>38100</xdr:colOff>
      <xdr:row>18</xdr:row>
      <xdr:rowOff>32715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6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5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123739</xdr:rowOff>
    </xdr:from>
    <xdr:to>
      <xdr:col>15</xdr:col>
      <xdr:colOff>101600</xdr:colOff>
      <xdr:row>18</xdr:row>
      <xdr:rowOff>53889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86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38666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30237</xdr:rowOff>
    </xdr:from>
    <xdr:to>
      <xdr:col>29</xdr:col>
      <xdr:colOff>127000</xdr:colOff>
      <xdr:row>36</xdr:row>
      <xdr:rowOff>44247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983487"/>
          <a:ext cx="647700" cy="14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44247</xdr:rowOff>
    </xdr:from>
    <xdr:to>
      <xdr:col>26</xdr:col>
      <xdr:colOff>50800</xdr:colOff>
      <xdr:row>36</xdr:row>
      <xdr:rowOff>92481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997497"/>
          <a:ext cx="698500" cy="48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82913</xdr:rowOff>
    </xdr:from>
    <xdr:to>
      <xdr:col>22</xdr:col>
      <xdr:colOff>114300</xdr:colOff>
      <xdr:row>36</xdr:row>
      <xdr:rowOff>92481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7036163"/>
          <a:ext cx="698500" cy="9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51413</xdr:rowOff>
    </xdr:from>
    <xdr:to>
      <xdr:col>22</xdr:col>
      <xdr:colOff>165100</xdr:colOff>
      <xdr:row>35</xdr:row>
      <xdr:rowOff>153013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661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163190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43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82913</xdr:rowOff>
    </xdr:from>
    <xdr:to>
      <xdr:col>18</xdr:col>
      <xdr:colOff>177800</xdr:colOff>
      <xdr:row>36</xdr:row>
      <xdr:rowOff>94343</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036163"/>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46123</xdr:rowOff>
    </xdr:from>
    <xdr:to>
      <xdr:col>19</xdr:col>
      <xdr:colOff>38100</xdr:colOff>
      <xdr:row>35</xdr:row>
      <xdr:rowOff>147723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65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157900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4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60361</xdr:rowOff>
    </xdr:from>
    <xdr:to>
      <xdr:col>15</xdr:col>
      <xdr:colOff>101600</xdr:colOff>
      <xdr:row>35</xdr:row>
      <xdr:rowOff>161961</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67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172138</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4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322337</xdr:rowOff>
    </xdr:from>
    <xdr:to>
      <xdr:col>29</xdr:col>
      <xdr:colOff>177800</xdr:colOff>
      <xdr:row>36</xdr:row>
      <xdr:rowOff>81037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932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294414</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0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336347</xdr:rowOff>
    </xdr:from>
    <xdr:to>
      <xdr:col>26</xdr:col>
      <xdr:colOff>101600</xdr:colOff>
      <xdr:row>36</xdr:row>
      <xdr:rowOff>95047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94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79824</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3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41681</xdr:rowOff>
    </xdr:from>
    <xdr:to>
      <xdr:col>22</xdr:col>
      <xdr:colOff>165100</xdr:colOff>
      <xdr:row>36</xdr:row>
      <xdr:rowOff>143281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994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128058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08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32113</xdr:rowOff>
    </xdr:from>
    <xdr:to>
      <xdr:col>19</xdr:col>
      <xdr:colOff>38100</xdr:colOff>
      <xdr:row>36</xdr:row>
      <xdr:rowOff>133713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985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118490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07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43543</xdr:rowOff>
    </xdr:from>
    <xdr:to>
      <xdr:col>15</xdr:col>
      <xdr:colOff>101600</xdr:colOff>
      <xdr:row>36</xdr:row>
      <xdr:rowOff>145143</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996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129920</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08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53,839
53,540
97.82
24,126,803
22,691,166
1,354,486
13,206,682
17,333,862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82721</xdr:rowOff>
    </xdr:from>
    <xdr:to>
      <xdr:col>24</xdr:col>
      <xdr:colOff>63500</xdr:colOff>
      <xdr:row>34</xdr:row>
      <xdr:rowOff>108401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12021"/>
          <a:ext cx="8382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108401</xdr:rowOff>
    </xdr:from>
    <xdr:to>
      <xdr:col>19</xdr:col>
      <xdr:colOff>177800</xdr:colOff>
      <xdr:row>34</xdr:row>
      <xdr:rowOff>141396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37701"/>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141396</xdr:rowOff>
    </xdr:from>
    <xdr:to>
      <xdr:col>15</xdr:col>
      <xdr:colOff>50800</xdr:colOff>
      <xdr:row>35</xdr:row>
      <xdr:rowOff>136442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70696"/>
          <a:ext cx="889000" cy="16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12755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136442</xdr:rowOff>
    </xdr:from>
    <xdr:to>
      <xdr:col>10</xdr:col>
      <xdr:colOff>114300</xdr:colOff>
      <xdr:row>35</xdr:row>
      <xdr:rowOff>164103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37192"/>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166698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31921</xdr:rowOff>
    </xdr:from>
    <xdr:to>
      <xdr:col>24</xdr:col>
      <xdr:colOff>114300</xdr:colOff>
      <xdr:row>34</xdr:row>
      <xdr:rowOff>133521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6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54798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57601</xdr:rowOff>
    </xdr:from>
    <xdr:to>
      <xdr:col>20</xdr:col>
      <xdr:colOff>38100</xdr:colOff>
      <xdr:row>34</xdr:row>
      <xdr:rowOff>159201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4278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90596</xdr:rowOff>
    </xdr:from>
    <xdr:to>
      <xdr:col>15</xdr:col>
      <xdr:colOff>101600</xdr:colOff>
      <xdr:row>35</xdr:row>
      <xdr:rowOff>20746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1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11873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1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85642</xdr:rowOff>
    </xdr:from>
    <xdr:to>
      <xdr:col>10</xdr:col>
      <xdr:colOff>165100</xdr:colOff>
      <xdr:row>36</xdr:row>
      <xdr:rowOff>15792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7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113303</xdr:rowOff>
    </xdr:from>
    <xdr:to>
      <xdr:col>6</xdr:col>
      <xdr:colOff>38100</xdr:colOff>
      <xdr:row>36</xdr:row>
      <xdr:rowOff>43453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1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34580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0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98421</xdr:rowOff>
    </xdr:from>
    <xdr:to>
      <xdr:col>24</xdr:col>
      <xdr:colOff>63500</xdr:colOff>
      <xdr:row>57</xdr:row>
      <xdr:rowOff>121520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71071"/>
          <a:ext cx="838200" cy="2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98421</xdr:rowOff>
    </xdr:from>
    <xdr:to>
      <xdr:col>19</xdr:col>
      <xdr:colOff>177800</xdr:colOff>
      <xdr:row>57</xdr:row>
      <xdr:rowOff>103287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71071"/>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103287</xdr:rowOff>
    </xdr:from>
    <xdr:to>
      <xdr:col>15</xdr:col>
      <xdr:colOff>50800</xdr:colOff>
      <xdr:row>57</xdr:row>
      <xdr:rowOff>147483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75937"/>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58263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147483</xdr:rowOff>
    </xdr:from>
    <xdr:to>
      <xdr:col>10</xdr:col>
      <xdr:colOff>114300</xdr:colOff>
      <xdr:row>58</xdr:row>
      <xdr:rowOff>9942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20133"/>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89897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70720</xdr:rowOff>
    </xdr:from>
    <xdr:to>
      <xdr:col>24</xdr:col>
      <xdr:colOff>114300</xdr:colOff>
      <xdr:row>58</xdr:row>
      <xdr:rowOff>870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49147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2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47621</xdr:rowOff>
    </xdr:from>
    <xdr:to>
      <xdr:col>20</xdr:col>
      <xdr:colOff>38100</xdr:colOff>
      <xdr:row>57</xdr:row>
      <xdr:rowOff>149221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140348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52487</xdr:rowOff>
    </xdr:from>
    <xdr:to>
      <xdr:col>15</xdr:col>
      <xdr:colOff>101600</xdr:colOff>
      <xdr:row>57</xdr:row>
      <xdr:rowOff>154087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145214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1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96683</xdr:rowOff>
    </xdr:from>
    <xdr:to>
      <xdr:col>10</xdr:col>
      <xdr:colOff>165100</xdr:colOff>
      <xdr:row>58</xdr:row>
      <xdr:rowOff>26833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6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17960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130592</xdr:rowOff>
    </xdr:from>
    <xdr:to>
      <xdr:col>6</xdr:col>
      <xdr:colOff>38100</xdr:colOff>
      <xdr:row>58</xdr:row>
      <xdr:rowOff>60742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51869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9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159931</xdr:rowOff>
    </xdr:from>
    <xdr:to>
      <xdr:col>24</xdr:col>
      <xdr:colOff>63500</xdr:colOff>
      <xdr:row>77</xdr:row>
      <xdr:rowOff>31038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90131"/>
          <a:ext cx="8382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31038</xdr:rowOff>
    </xdr:from>
    <xdr:to>
      <xdr:col>19</xdr:col>
      <xdr:colOff>177800</xdr:colOff>
      <xdr:row>77</xdr:row>
      <xdr:rowOff>59195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32688"/>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59195</xdr:rowOff>
    </xdr:from>
    <xdr:to>
      <xdr:col>15</xdr:col>
      <xdr:colOff>50800</xdr:colOff>
      <xdr:row>77</xdr:row>
      <xdr:rowOff>93104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60845"/>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125734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93104</xdr:rowOff>
    </xdr:from>
    <xdr:to>
      <xdr:col>10</xdr:col>
      <xdr:colOff>114300</xdr:colOff>
      <xdr:row>77</xdr:row>
      <xdr:rowOff>123165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94754"/>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29075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109131</xdr:rowOff>
    </xdr:from>
    <xdr:to>
      <xdr:col>24</xdr:col>
      <xdr:colOff>114300</xdr:colOff>
      <xdr:row>77</xdr:row>
      <xdr:rowOff>39281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132008</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9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151688</xdr:rowOff>
    </xdr:from>
    <xdr:to>
      <xdr:col>20</xdr:col>
      <xdr:colOff>38100</xdr:colOff>
      <xdr:row>77</xdr:row>
      <xdr:rowOff>81838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98365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95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8395</xdr:rowOff>
    </xdr:from>
    <xdr:to>
      <xdr:col>15</xdr:col>
      <xdr:colOff>101600</xdr:colOff>
      <xdr:row>77</xdr:row>
      <xdr:rowOff>109995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126522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98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42304</xdr:rowOff>
    </xdr:from>
    <xdr:to>
      <xdr:col>10</xdr:col>
      <xdr:colOff>165100</xdr:colOff>
      <xdr:row>77</xdr:row>
      <xdr:rowOff>143904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160431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72365</xdr:rowOff>
    </xdr:from>
    <xdr:to>
      <xdr:col>6</xdr:col>
      <xdr:colOff>38100</xdr:colOff>
      <xdr:row>78</xdr:row>
      <xdr:rowOff>2515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165092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6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91269</xdr:rowOff>
    </xdr:from>
    <xdr:to>
      <xdr:col>24</xdr:col>
      <xdr:colOff>63500</xdr:colOff>
      <xdr:row>97</xdr:row>
      <xdr:rowOff>55390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50469"/>
          <a:ext cx="838200" cy="1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91269</xdr:rowOff>
    </xdr:from>
    <xdr:to>
      <xdr:col>19</xdr:col>
      <xdr:colOff>177800</xdr:colOff>
      <xdr:row>98</xdr:row>
      <xdr:rowOff>6894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50469"/>
          <a:ext cx="889000" cy="25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6894</xdr:rowOff>
    </xdr:from>
    <xdr:to>
      <xdr:col>15</xdr:col>
      <xdr:colOff>50800</xdr:colOff>
      <xdr:row>98</xdr:row>
      <xdr:rowOff>62956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08994"/>
          <a:ext cx="889000" cy="5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62956</xdr:rowOff>
    </xdr:from>
    <xdr:to>
      <xdr:col>10</xdr:col>
      <xdr:colOff>114300</xdr:colOff>
      <xdr:row>98</xdr:row>
      <xdr:rowOff>123720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65056"/>
          <a:ext cx="889000" cy="6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4590</xdr:rowOff>
    </xdr:from>
    <xdr:to>
      <xdr:col>24</xdr:col>
      <xdr:colOff>114300</xdr:colOff>
      <xdr:row>97</xdr:row>
      <xdr:rowOff>106190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154467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1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40469</xdr:rowOff>
    </xdr:from>
    <xdr:to>
      <xdr:col>20</xdr:col>
      <xdr:colOff>38100</xdr:colOff>
      <xdr:row>96</xdr:row>
      <xdr:rowOff>142069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133196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59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127544</xdr:rowOff>
    </xdr:from>
    <xdr:to>
      <xdr:col>15</xdr:col>
      <xdr:colOff>101600</xdr:colOff>
      <xdr:row>98</xdr:row>
      <xdr:rowOff>57694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5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48821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5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12156</xdr:rowOff>
    </xdr:from>
    <xdr:to>
      <xdr:col>10</xdr:col>
      <xdr:colOff>165100</xdr:colOff>
      <xdr:row>98</xdr:row>
      <xdr:rowOff>113756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1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104883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0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72920</xdr:rowOff>
    </xdr:from>
    <xdr:to>
      <xdr:col>6</xdr:col>
      <xdr:colOff>38100</xdr:colOff>
      <xdr:row>99</xdr:row>
      <xdr:rowOff>3070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165647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14982</xdr:rowOff>
    </xdr:from>
    <xdr:to>
      <xdr:col>55</xdr:col>
      <xdr:colOff>0</xdr:colOff>
      <xdr:row>38</xdr:row>
      <xdr:rowOff>68061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530082"/>
          <a:ext cx="838200" cy="5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119898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92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16180</xdr:rowOff>
    </xdr:from>
    <xdr:to>
      <xdr:col>50</xdr:col>
      <xdr:colOff>114300</xdr:colOff>
      <xdr:row>38</xdr:row>
      <xdr:rowOff>68061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502580"/>
          <a:ext cx="889000" cy="10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100499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2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16180</xdr:rowOff>
    </xdr:from>
    <xdr:to>
      <xdr:col>45</xdr:col>
      <xdr:colOff>177800</xdr:colOff>
      <xdr:row>39</xdr:row>
      <xdr:rowOff>138002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502580"/>
          <a:ext cx="889000" cy="132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76933</xdr:rowOff>
    </xdr:from>
    <xdr:to>
      <xdr:col>41</xdr:col>
      <xdr:colOff>50800</xdr:colOff>
      <xdr:row>39</xdr:row>
      <xdr:rowOff>138002</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763483"/>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135632</xdr:rowOff>
    </xdr:from>
    <xdr:to>
      <xdr:col>55</xdr:col>
      <xdr:colOff>50800</xdr:colOff>
      <xdr:row>38</xdr:row>
      <xdr:rowOff>65782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7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114059</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5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17261</xdr:rowOff>
    </xdr:from>
    <xdr:to>
      <xdr:col>50</xdr:col>
      <xdr:colOff>165100</xdr:colOff>
      <xdr:row>38</xdr:row>
      <xdr:rowOff>118861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3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109988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136830</xdr:rowOff>
    </xdr:from>
    <xdr:to>
      <xdr:col>46</xdr:col>
      <xdr:colOff>38100</xdr:colOff>
      <xdr:row>32</xdr:row>
      <xdr:rowOff>66980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4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58107</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54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87202</xdr:rowOff>
    </xdr:from>
    <xdr:to>
      <xdr:col>41</xdr:col>
      <xdr:colOff>101600</xdr:colOff>
      <xdr:row>40</xdr:row>
      <xdr:rowOff>17352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77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8479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86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26133</xdr:rowOff>
    </xdr:from>
    <xdr:to>
      <xdr:col>36</xdr:col>
      <xdr:colOff>165100</xdr:colOff>
      <xdr:row>39</xdr:row>
      <xdr:rowOff>127733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1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118860</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0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51582</xdr:rowOff>
    </xdr:from>
    <xdr:to>
      <xdr:col>55</xdr:col>
      <xdr:colOff>0</xdr:colOff>
      <xdr:row>57</xdr:row>
      <xdr:rowOff>64467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824232"/>
          <a:ext cx="838200" cy="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51582</xdr:rowOff>
    </xdr:from>
    <xdr:to>
      <xdr:col>50</xdr:col>
      <xdr:colOff>114300</xdr:colOff>
      <xdr:row>57</xdr:row>
      <xdr:rowOff>116558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824232"/>
          <a:ext cx="889000" cy="6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90353</xdr:rowOff>
    </xdr:from>
    <xdr:to>
      <xdr:col>45</xdr:col>
      <xdr:colOff>177800</xdr:colOff>
      <xdr:row>57</xdr:row>
      <xdr:rowOff>116558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863003"/>
          <a:ext cx="889000" cy="2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143543</xdr:rowOff>
    </xdr:from>
    <xdr:to>
      <xdr:col>46</xdr:col>
      <xdr:colOff>38100</xdr:colOff>
      <xdr:row>56</xdr:row>
      <xdr:rowOff>73693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48961</xdr:rowOff>
    </xdr:from>
    <xdr:to>
      <xdr:col>41</xdr:col>
      <xdr:colOff>50800</xdr:colOff>
      <xdr:row>57</xdr:row>
      <xdr:rowOff>90353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821611"/>
          <a:ext cx="889000" cy="4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144785</xdr:rowOff>
    </xdr:from>
    <xdr:to>
      <xdr:col>41</xdr:col>
      <xdr:colOff>101600</xdr:colOff>
      <xdr:row>56</xdr:row>
      <xdr:rowOff>74935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91462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152260</xdr:rowOff>
    </xdr:from>
    <xdr:to>
      <xdr:col>36</xdr:col>
      <xdr:colOff>165100</xdr:colOff>
      <xdr:row>56</xdr:row>
      <xdr:rowOff>82410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58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98937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5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13667</xdr:rowOff>
    </xdr:from>
    <xdr:to>
      <xdr:col>55</xdr:col>
      <xdr:colOff>50800</xdr:colOff>
      <xdr:row>57</xdr:row>
      <xdr:rowOff>115267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78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163544</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76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782</xdr:rowOff>
    </xdr:from>
    <xdr:to>
      <xdr:col>50</xdr:col>
      <xdr:colOff>165100</xdr:colOff>
      <xdr:row>57</xdr:row>
      <xdr:rowOff>102382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7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93509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86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65758</xdr:rowOff>
    </xdr:from>
    <xdr:to>
      <xdr:col>46</xdr:col>
      <xdr:colOff>38100</xdr:colOff>
      <xdr:row>57</xdr:row>
      <xdr:rowOff>167358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3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158485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39553</xdr:rowOff>
    </xdr:from>
    <xdr:to>
      <xdr:col>41</xdr:col>
      <xdr:colOff>101600</xdr:colOff>
      <xdr:row>57</xdr:row>
      <xdr:rowOff>141153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132280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0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169611</xdr:rowOff>
    </xdr:from>
    <xdr:to>
      <xdr:col>36</xdr:col>
      <xdr:colOff>165100</xdr:colOff>
      <xdr:row>57</xdr:row>
      <xdr:rowOff>99761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7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90888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86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103175</xdr:rowOff>
    </xdr:from>
    <xdr:to>
      <xdr:col>55</xdr:col>
      <xdr:colOff>0</xdr:colOff>
      <xdr:row>78</xdr:row>
      <xdr:rowOff>21386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304825"/>
          <a:ext cx="838200" cy="8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124307</xdr:rowOff>
    </xdr:from>
    <xdr:to>
      <xdr:col>50</xdr:col>
      <xdr:colOff>114300</xdr:colOff>
      <xdr:row>78</xdr:row>
      <xdr:rowOff>21386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25957"/>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11137</xdr:rowOff>
    </xdr:from>
    <xdr:to>
      <xdr:col>45</xdr:col>
      <xdr:colOff>177800</xdr:colOff>
      <xdr:row>77</xdr:row>
      <xdr:rowOff>124307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12787"/>
          <a:ext cx="889000" cy="1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11137</xdr:rowOff>
    </xdr:from>
    <xdr:to>
      <xdr:col>41</xdr:col>
      <xdr:colOff>50800</xdr:colOff>
      <xdr:row>77</xdr:row>
      <xdr:rowOff>53391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212787"/>
          <a:ext cx="889000" cy="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43223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168839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52375</xdr:rowOff>
    </xdr:from>
    <xdr:to>
      <xdr:col>55</xdr:col>
      <xdr:colOff>50800</xdr:colOff>
      <xdr:row>77</xdr:row>
      <xdr:rowOff>153975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75252</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10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142036</xdr:rowOff>
    </xdr:from>
    <xdr:to>
      <xdr:col>50</xdr:col>
      <xdr:colOff>165100</xdr:colOff>
      <xdr:row>78</xdr:row>
      <xdr:rowOff>72186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4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88713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73507</xdr:rowOff>
    </xdr:from>
    <xdr:to>
      <xdr:col>46</xdr:col>
      <xdr:colOff>38100</xdr:colOff>
      <xdr:row>78</xdr:row>
      <xdr:rowOff>3657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20184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05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131787</xdr:rowOff>
    </xdr:from>
    <xdr:to>
      <xdr:col>41</xdr:col>
      <xdr:colOff>101600</xdr:colOff>
      <xdr:row>77</xdr:row>
      <xdr:rowOff>61937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6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78465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93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2591</xdr:rowOff>
    </xdr:from>
    <xdr:to>
      <xdr:col>36</xdr:col>
      <xdr:colOff>165100</xdr:colOff>
      <xdr:row>77</xdr:row>
      <xdr:rowOff>104191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120718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9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156439</xdr:rowOff>
    </xdr:from>
    <xdr:to>
      <xdr:col>55</xdr:col>
      <xdr:colOff>0</xdr:colOff>
      <xdr:row>99</xdr:row>
      <xdr:rowOff>11937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958539"/>
          <a:ext cx="838200" cy="2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85306</xdr:rowOff>
    </xdr:from>
    <xdr:to>
      <xdr:col>50</xdr:col>
      <xdr:colOff>114300</xdr:colOff>
      <xdr:row>99</xdr:row>
      <xdr:rowOff>11937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887406"/>
          <a:ext cx="889000" cy="9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85306</xdr:rowOff>
    </xdr:from>
    <xdr:to>
      <xdr:col>45</xdr:col>
      <xdr:colOff>177800</xdr:colOff>
      <xdr:row>98</xdr:row>
      <xdr:rowOff>158775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887406"/>
          <a:ext cx="889000" cy="7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161886</xdr:rowOff>
    </xdr:from>
    <xdr:to>
      <xdr:col>46</xdr:col>
      <xdr:colOff>38100</xdr:colOff>
      <xdr:row>96</xdr:row>
      <xdr:rowOff>92036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108563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71513</xdr:rowOff>
    </xdr:from>
    <xdr:to>
      <xdr:col>41</xdr:col>
      <xdr:colOff>50800</xdr:colOff>
      <xdr:row>98</xdr:row>
      <xdr:rowOff>158775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873613"/>
          <a:ext cx="889000" cy="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168263</xdr:rowOff>
    </xdr:from>
    <xdr:to>
      <xdr:col>41</xdr:col>
      <xdr:colOff>101600</xdr:colOff>
      <xdr:row>96</xdr:row>
      <xdr:rowOff>98413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114940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40081</xdr:rowOff>
    </xdr:from>
    <xdr:to>
      <xdr:col>36</xdr:col>
      <xdr:colOff>165100</xdr:colOff>
      <xdr:row>96</xdr:row>
      <xdr:rowOff>141681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158208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105639</xdr:rowOff>
    </xdr:from>
    <xdr:to>
      <xdr:col>55</xdr:col>
      <xdr:colOff>50800</xdr:colOff>
      <xdr:row>99</xdr:row>
      <xdr:rowOff>35789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90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20566</xdr:rowOff>
    </xdr:from>
    <xdr:ext cx="469744"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82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132587</xdr:rowOff>
    </xdr:from>
    <xdr:to>
      <xdr:col>50</xdr:col>
      <xdr:colOff>165100</xdr:colOff>
      <xdr:row>99</xdr:row>
      <xdr:rowOff>62737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93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53864</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404428" y="1702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34506</xdr:rowOff>
    </xdr:from>
    <xdr:to>
      <xdr:col>46</xdr:col>
      <xdr:colOff>38100</xdr:colOff>
      <xdr:row>98</xdr:row>
      <xdr:rowOff>136106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127233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92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107975</xdr:rowOff>
    </xdr:from>
    <xdr:to>
      <xdr:col>41</xdr:col>
      <xdr:colOff>101600</xdr:colOff>
      <xdr:row>99</xdr:row>
      <xdr:rowOff>38125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91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29252</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626428" y="170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20713</xdr:rowOff>
    </xdr:from>
    <xdr:to>
      <xdr:col>36</xdr:col>
      <xdr:colOff>165100</xdr:colOff>
      <xdr:row>98</xdr:row>
      <xdr:rowOff>122313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2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113440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91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137506</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52606"/>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115240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458890"/>
          <a:ext cx="889000" cy="19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115240</xdr:rowOff>
    </xdr:from>
    <xdr:to>
      <xdr:col>76</xdr:col>
      <xdr:colOff>114300</xdr:colOff>
      <xdr:row>38</xdr:row>
      <xdr:rowOff>14747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458890"/>
          <a:ext cx="889000" cy="7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75595</xdr:rowOff>
    </xdr:from>
    <xdr:to>
      <xdr:col>76</xdr:col>
      <xdr:colOff>165100</xdr:colOff>
      <xdr:row>37</xdr:row>
      <xdr:rowOff>5745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22272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14747</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529847"/>
          <a:ext cx="889000" cy="12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77058</xdr:rowOff>
    </xdr:from>
    <xdr:to>
      <xdr:col>72</xdr:col>
      <xdr:colOff>38100</xdr:colOff>
      <xdr:row>37</xdr:row>
      <xdr:rowOff>7208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23735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162601</xdr:rowOff>
    </xdr:from>
    <xdr:to>
      <xdr:col>67</xdr:col>
      <xdr:colOff>101600</xdr:colOff>
      <xdr:row>37</xdr:row>
      <xdr:rowOff>92751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33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109278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11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86706</xdr:rowOff>
    </xdr:from>
    <xdr:to>
      <xdr:col>85</xdr:col>
      <xdr:colOff>177800</xdr:colOff>
      <xdr:row>39</xdr:row>
      <xdr:rowOff>16856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20145</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64440</xdr:rowOff>
    </xdr:from>
    <xdr:to>
      <xdr:col>76</xdr:col>
      <xdr:colOff>165100</xdr:colOff>
      <xdr:row>37</xdr:row>
      <xdr:rowOff>166039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408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157166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50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135397</xdr:rowOff>
    </xdr:from>
    <xdr:to>
      <xdr:col>72</xdr:col>
      <xdr:colOff>38100</xdr:colOff>
      <xdr:row>38</xdr:row>
      <xdr:rowOff>65547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4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56674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57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67108</xdr:rowOff>
    </xdr:from>
    <xdr:to>
      <xdr:col>85</xdr:col>
      <xdr:colOff>127000</xdr:colOff>
      <xdr:row>76</xdr:row>
      <xdr:rowOff>83223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097308"/>
          <a:ext cx="8382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83223</xdr:rowOff>
    </xdr:from>
    <xdr:to>
      <xdr:col>81</xdr:col>
      <xdr:colOff>50800</xdr:colOff>
      <xdr:row>76</xdr:row>
      <xdr:rowOff>111747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13423"/>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111747</xdr:rowOff>
    </xdr:from>
    <xdr:to>
      <xdr:col>76</xdr:col>
      <xdr:colOff>114300</xdr:colOff>
      <xdr:row>76</xdr:row>
      <xdr:rowOff>138836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141947"/>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154280</xdr:rowOff>
    </xdr:from>
    <xdr:to>
      <xdr:col>76</xdr:col>
      <xdr:colOff>165100</xdr:colOff>
      <xdr:row>75</xdr:row>
      <xdr:rowOff>84430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100957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122186</xdr:rowOff>
    </xdr:from>
    <xdr:to>
      <xdr:col>71</xdr:col>
      <xdr:colOff>177800</xdr:colOff>
      <xdr:row>76</xdr:row>
      <xdr:rowOff>138836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152386"/>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158090</xdr:rowOff>
    </xdr:from>
    <xdr:to>
      <xdr:col>72</xdr:col>
      <xdr:colOff>38100</xdr:colOff>
      <xdr:row>75</xdr:row>
      <xdr:rowOff>88240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104767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162344</xdr:rowOff>
    </xdr:from>
    <xdr:to>
      <xdr:col>67</xdr:col>
      <xdr:colOff>101600</xdr:colOff>
      <xdr:row>75</xdr:row>
      <xdr:rowOff>92494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109021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16308</xdr:rowOff>
    </xdr:from>
    <xdr:to>
      <xdr:col>85</xdr:col>
      <xdr:colOff>177800</xdr:colOff>
      <xdr:row>76</xdr:row>
      <xdr:rowOff>117908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0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39184</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9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32423</xdr:rowOff>
    </xdr:from>
    <xdr:to>
      <xdr:col>81</xdr:col>
      <xdr:colOff>101600</xdr:colOff>
      <xdr:row>76</xdr:row>
      <xdr:rowOff>134023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150550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8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60947</xdr:rowOff>
    </xdr:from>
    <xdr:to>
      <xdr:col>76</xdr:col>
      <xdr:colOff>165100</xdr:colOff>
      <xdr:row>76</xdr:row>
      <xdr:rowOff>162547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0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153674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18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88036</xdr:rowOff>
    </xdr:from>
    <xdr:to>
      <xdr:col>72</xdr:col>
      <xdr:colOff>38100</xdr:colOff>
      <xdr:row>77</xdr:row>
      <xdr:rowOff>18186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9313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71386</xdr:rowOff>
    </xdr:from>
    <xdr:to>
      <xdr:col>67</xdr:col>
      <xdr:colOff>101600</xdr:colOff>
      <xdr:row>77</xdr:row>
      <xdr:rowOff>1536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0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164113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1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94793</xdr:rowOff>
    </xdr:from>
    <xdr:to>
      <xdr:col>85</xdr:col>
      <xdr:colOff>127000</xdr:colOff>
      <xdr:row>98</xdr:row>
      <xdr:rowOff>170738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96893"/>
          <a:ext cx="838200"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94793</xdr:rowOff>
    </xdr:from>
    <xdr:to>
      <xdr:col>81</xdr:col>
      <xdr:colOff>50800</xdr:colOff>
      <xdr:row>99</xdr:row>
      <xdr:rowOff>40615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96893"/>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18402</xdr:rowOff>
    </xdr:from>
    <xdr:to>
      <xdr:col>76</xdr:col>
      <xdr:colOff>114300</xdr:colOff>
      <xdr:row>99</xdr:row>
      <xdr:rowOff>40615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91952"/>
          <a:ext cx="8890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82250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18402</xdr:rowOff>
    </xdr:from>
    <xdr:to>
      <xdr:col>71</xdr:col>
      <xdr:colOff>177800</xdr:colOff>
      <xdr:row>99</xdr:row>
      <xdr:rowOff>41974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91952"/>
          <a:ext cx="889000" cy="2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98582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94518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119938</xdr:rowOff>
    </xdr:from>
    <xdr:to>
      <xdr:col>85</xdr:col>
      <xdr:colOff>177800</xdr:colOff>
      <xdr:row>99</xdr:row>
      <xdr:rowOff>50088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34865</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43993</xdr:rowOff>
    </xdr:from>
    <xdr:to>
      <xdr:col>81</xdr:col>
      <xdr:colOff>101600</xdr:colOff>
      <xdr:row>98</xdr:row>
      <xdr:rowOff>145593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136720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3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161265</xdr:rowOff>
    </xdr:from>
    <xdr:to>
      <xdr:col>76</xdr:col>
      <xdr:colOff>165100</xdr:colOff>
      <xdr:row>99</xdr:row>
      <xdr:rowOff>91415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82542</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3017" y="1705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139052</xdr:rowOff>
    </xdr:from>
    <xdr:to>
      <xdr:col>72</xdr:col>
      <xdr:colOff>38100</xdr:colOff>
      <xdr:row>99</xdr:row>
      <xdr:rowOff>69202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4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60329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3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162624</xdr:rowOff>
    </xdr:from>
    <xdr:to>
      <xdr:col>67</xdr:col>
      <xdr:colOff>101600</xdr:colOff>
      <xdr:row>99</xdr:row>
      <xdr:rowOff>92774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83901</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5017" y="1705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97409</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3959"/>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97409</xdr:rowOff>
    </xdr:from>
    <xdr:to>
      <xdr:col>107</xdr:col>
      <xdr:colOff>50800</xdr:colOff>
      <xdr:row>39</xdr:row>
      <xdr:rowOff>98552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78395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78123</xdr:rowOff>
    </xdr:from>
    <xdr:to>
      <xdr:col>107</xdr:col>
      <xdr:colOff>101600</xdr:colOff>
      <xdr:row>36</xdr:row>
      <xdr:rowOff>8273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0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24800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85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94960</xdr:rowOff>
    </xdr:from>
    <xdr:to>
      <xdr:col>102</xdr:col>
      <xdr:colOff>114300</xdr:colOff>
      <xdr:row>39</xdr:row>
      <xdr:rowOff>98552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1510"/>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3175</xdr:rowOff>
    </xdr:from>
    <xdr:to>
      <xdr:col>102</xdr:col>
      <xdr:colOff>165100</xdr:colOff>
      <xdr:row>37</xdr:row>
      <xdr:rowOff>104775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121302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54773</xdr:rowOff>
    </xdr:from>
    <xdr:to>
      <xdr:col>98</xdr:col>
      <xdr:colOff>38100</xdr:colOff>
      <xdr:row>37</xdr:row>
      <xdr:rowOff>156373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9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1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46609</xdr:rowOff>
    </xdr:from>
    <xdr:to>
      <xdr:col>107</xdr:col>
      <xdr:colOff>101600</xdr:colOff>
      <xdr:row>39</xdr:row>
      <xdr:rowOff>148209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139336</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5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47752</xdr:rowOff>
    </xdr:from>
    <xdr:to>
      <xdr:col>102</xdr:col>
      <xdr:colOff>165100</xdr:colOff>
      <xdr:row>39</xdr:row>
      <xdr:rowOff>149352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140479</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44160</xdr:rowOff>
    </xdr:from>
    <xdr:to>
      <xdr:col>98</xdr:col>
      <xdr:colOff>38100</xdr:colOff>
      <xdr:row>39</xdr:row>
      <xdr:rowOff>145760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136887</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99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35801</xdr:rowOff>
    </xdr:from>
    <xdr:to>
      <xdr:col>116</xdr:col>
      <xdr:colOff>63500</xdr:colOff>
      <xdr:row>59</xdr:row>
      <xdr:rowOff>36144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51351"/>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35801</xdr:rowOff>
    </xdr:from>
    <xdr:to>
      <xdr:col>111</xdr:col>
      <xdr:colOff>177800</xdr:colOff>
      <xdr:row>59</xdr:row>
      <xdr:rowOff>35840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5135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35420</xdr:rowOff>
    </xdr:from>
    <xdr:to>
      <xdr:col>107</xdr:col>
      <xdr:colOff>50800</xdr:colOff>
      <xdr:row>59</xdr:row>
      <xdr:rowOff>35840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50970"/>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35420</xdr:rowOff>
    </xdr:from>
    <xdr:to>
      <xdr:col>102</xdr:col>
      <xdr:colOff>114300</xdr:colOff>
      <xdr:row>59</xdr:row>
      <xdr:rowOff>37744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50970"/>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156794</xdr:rowOff>
    </xdr:from>
    <xdr:to>
      <xdr:col>116</xdr:col>
      <xdr:colOff>114300</xdr:colOff>
      <xdr:row>59</xdr:row>
      <xdr:rowOff>86944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71721</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1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156451</xdr:rowOff>
    </xdr:from>
    <xdr:to>
      <xdr:col>112</xdr:col>
      <xdr:colOff>38100</xdr:colOff>
      <xdr:row>59</xdr:row>
      <xdr:rowOff>86601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77728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19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156490</xdr:rowOff>
    </xdr:from>
    <xdr:to>
      <xdr:col>107</xdr:col>
      <xdr:colOff>101600</xdr:colOff>
      <xdr:row>59</xdr:row>
      <xdr:rowOff>86640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77767</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19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156070</xdr:rowOff>
    </xdr:from>
    <xdr:to>
      <xdr:col>102</xdr:col>
      <xdr:colOff>165100</xdr:colOff>
      <xdr:row>59</xdr:row>
      <xdr:rowOff>86220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77347</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19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158394</xdr:rowOff>
    </xdr:from>
    <xdr:to>
      <xdr:col>98</xdr:col>
      <xdr:colOff>38100</xdr:colOff>
      <xdr:row>59</xdr:row>
      <xdr:rowOff>88544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79671</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19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132581</xdr:rowOff>
    </xdr:from>
    <xdr:to>
      <xdr:col>116</xdr:col>
      <xdr:colOff>63500</xdr:colOff>
      <xdr:row>77</xdr:row>
      <xdr:rowOff>4239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162781"/>
          <a:ext cx="8382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165303</xdr:rowOff>
    </xdr:from>
    <xdr:to>
      <xdr:col>111</xdr:col>
      <xdr:colOff>177800</xdr:colOff>
      <xdr:row>77</xdr:row>
      <xdr:rowOff>4239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3195503"/>
          <a:ext cx="8890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4565</xdr:rowOff>
    </xdr:from>
    <xdr:to>
      <xdr:col>107</xdr:col>
      <xdr:colOff>50800</xdr:colOff>
      <xdr:row>76</xdr:row>
      <xdr:rowOff>165303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691865"/>
          <a:ext cx="889000" cy="50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164926</xdr:rowOff>
    </xdr:from>
    <xdr:to>
      <xdr:col>107</xdr:col>
      <xdr:colOff>101600</xdr:colOff>
      <xdr:row>75</xdr:row>
      <xdr:rowOff>95076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111603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4565</xdr:rowOff>
    </xdr:from>
    <xdr:to>
      <xdr:col>102</xdr:col>
      <xdr:colOff>114300</xdr:colOff>
      <xdr:row>74</xdr:row>
      <xdr:rowOff>32062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691865"/>
          <a:ext cx="889000" cy="2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144090</xdr:rowOff>
    </xdr:from>
    <xdr:to>
      <xdr:col>102</xdr:col>
      <xdr:colOff>165100</xdr:colOff>
      <xdr:row>74</xdr:row>
      <xdr:rowOff>74240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65367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75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139976</xdr:rowOff>
    </xdr:from>
    <xdr:to>
      <xdr:col>98</xdr:col>
      <xdr:colOff>38100</xdr:colOff>
      <xdr:row>74</xdr:row>
      <xdr:rowOff>70126</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86653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81781</xdr:rowOff>
    </xdr:from>
    <xdr:to>
      <xdr:col>116</xdr:col>
      <xdr:colOff>114300</xdr:colOff>
      <xdr:row>77</xdr:row>
      <xdr:rowOff>11931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11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60208</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0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124889</xdr:rowOff>
    </xdr:from>
    <xdr:to>
      <xdr:col>112</xdr:col>
      <xdr:colOff>38100</xdr:colOff>
      <xdr:row>77</xdr:row>
      <xdr:rowOff>55039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1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46166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24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114503</xdr:rowOff>
    </xdr:from>
    <xdr:to>
      <xdr:col>107</xdr:col>
      <xdr:colOff>101600</xdr:colOff>
      <xdr:row>77</xdr:row>
      <xdr:rowOff>44653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1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35780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23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125215</xdr:rowOff>
    </xdr:from>
    <xdr:to>
      <xdr:col>102</xdr:col>
      <xdr:colOff>165100</xdr:colOff>
      <xdr:row>74</xdr:row>
      <xdr:rowOff>55365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6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71892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4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152712</xdr:rowOff>
    </xdr:from>
    <xdr:to>
      <xdr:col>98</xdr:col>
      <xdr:colOff>38100</xdr:colOff>
      <xdr:row>74</xdr:row>
      <xdr:rowOff>82862</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66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73989</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7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歳出総額については、子育て世帯への臨時特別給付金事業等の減等により前年度比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％の減となった。住民一人当たりのコストとしては、住民基本台帳人口の減（▲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％）があったものの、前年度より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12,275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円減となる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421,463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人件費については、産休等の代替職員としての会計年度任用職員の増員及び昇給等により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17,675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円上回っている。物件費については、新型コロナウイルスワクチン接種事業等の減により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円減少し、類似団体平均からも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円下回っている。維持補修費については、施設の設備等の老朽化に対応した結果、前年度より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円増加し、類似団体平均についても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円上回っている。扶助費については、子育て世帯への臨時特別給付金事業等の減により前年度より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円減少した。補助費等については、水道事業補助事業の皆増等に伴い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円下回っている。普通建設事業費については、コミュニティセンターの新規整備があったのの、担い手育成支援事業の皆減等もあり、前年度より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円の減少となり、類似団体平均からは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円下回っている。内訳として、新規整備については、四中学区コミュニティセンター整備事業等により前年度より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12,244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円上回っている。更新整備については、菅谷西小学校屋内運動場大規模改造事業等により前年度から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21,601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円下回っている。積立金については、臨時財政対策債の繰上げ措置分の減債基金への積立分が皆減したことから、前年度から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円減となり、類似団体平均からは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17,266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円下回っている。繰出金については、後期高齢者医療特別会計への繰出金の増等により前年度から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53,839
53,540
97.82
24,126,803
22,691,166
1,354,486
13,206,682
17,333,862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77978</xdr:rowOff>
    </xdr:from>
    <xdr:to>
      <xdr:col>24</xdr:col>
      <xdr:colOff>63500</xdr:colOff>
      <xdr:row>34</xdr:row>
      <xdr:rowOff>147015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07278"/>
          <a:ext cx="8382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77978</xdr:rowOff>
    </xdr:from>
    <xdr:to>
      <xdr:col>19</xdr:col>
      <xdr:colOff>177800</xdr:colOff>
      <xdr:row>34</xdr:row>
      <xdr:rowOff>101295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07278"/>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82093</xdr:rowOff>
    </xdr:from>
    <xdr:to>
      <xdr:col>15</xdr:col>
      <xdr:colOff>50800</xdr:colOff>
      <xdr:row>34</xdr:row>
      <xdr:rowOff>101295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11393"/>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82093</xdr:rowOff>
    </xdr:from>
    <xdr:to>
      <xdr:col>10</xdr:col>
      <xdr:colOff>114300</xdr:colOff>
      <xdr:row>35</xdr:row>
      <xdr:rowOff>14427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11393"/>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15663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30548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96215</xdr:rowOff>
    </xdr:from>
    <xdr:to>
      <xdr:col>24</xdr:col>
      <xdr:colOff>114300</xdr:colOff>
      <xdr:row>35</xdr:row>
      <xdr:rowOff>26365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119092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27178</xdr:rowOff>
    </xdr:from>
    <xdr:to>
      <xdr:col>20</xdr:col>
      <xdr:colOff>38100</xdr:colOff>
      <xdr:row>34</xdr:row>
      <xdr:rowOff>128778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145305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50495</xdr:rowOff>
    </xdr:from>
    <xdr:to>
      <xdr:col>15</xdr:col>
      <xdr:colOff>101600</xdr:colOff>
      <xdr:row>34</xdr:row>
      <xdr:rowOff>152095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168622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31293</xdr:rowOff>
    </xdr:from>
    <xdr:to>
      <xdr:col>10</xdr:col>
      <xdr:colOff>165100</xdr:colOff>
      <xdr:row>34</xdr:row>
      <xdr:rowOff>132893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149420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3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135077</xdr:rowOff>
    </xdr:from>
    <xdr:to>
      <xdr:col>6</xdr:col>
      <xdr:colOff>38100</xdr:colOff>
      <xdr:row>35</xdr:row>
      <xdr:rowOff>65227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56354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5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87740</xdr:rowOff>
    </xdr:from>
    <xdr:to>
      <xdr:col>24</xdr:col>
      <xdr:colOff>63500</xdr:colOff>
      <xdr:row>56</xdr:row>
      <xdr:rowOff>126250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88940"/>
          <a:ext cx="838200" cy="3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123980</xdr:rowOff>
    </xdr:from>
    <xdr:to>
      <xdr:col>19</xdr:col>
      <xdr:colOff>177800</xdr:colOff>
      <xdr:row>56</xdr:row>
      <xdr:rowOff>87740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39380"/>
          <a:ext cx="889000" cy="64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123980</xdr:rowOff>
    </xdr:from>
    <xdr:to>
      <xdr:col>15</xdr:col>
      <xdr:colOff>50800</xdr:colOff>
      <xdr:row>57</xdr:row>
      <xdr:rowOff>52817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39380"/>
          <a:ext cx="889000" cy="78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151477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52817</xdr:rowOff>
    </xdr:from>
    <xdr:to>
      <xdr:col>10</xdr:col>
      <xdr:colOff>114300</xdr:colOff>
      <xdr:row>57</xdr:row>
      <xdr:rowOff>79113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25467"/>
          <a:ext cx="889000" cy="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98548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123009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75450</xdr:rowOff>
    </xdr:from>
    <xdr:to>
      <xdr:col>24</xdr:col>
      <xdr:colOff>114300</xdr:colOff>
      <xdr:row>57</xdr:row>
      <xdr:rowOff>5600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53877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36940</xdr:rowOff>
    </xdr:from>
    <xdr:to>
      <xdr:col>20</xdr:col>
      <xdr:colOff>38100</xdr:colOff>
      <xdr:row>56</xdr:row>
      <xdr:rowOff>138540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129667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3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73180</xdr:rowOff>
    </xdr:from>
    <xdr:to>
      <xdr:col>15</xdr:col>
      <xdr:colOff>101600</xdr:colOff>
      <xdr:row>53</xdr:row>
      <xdr:rowOff>3330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8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165907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8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2017</xdr:rowOff>
    </xdr:from>
    <xdr:to>
      <xdr:col>10</xdr:col>
      <xdr:colOff>165100</xdr:colOff>
      <xdr:row>57</xdr:row>
      <xdr:rowOff>103617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94744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6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28313</xdr:rowOff>
    </xdr:from>
    <xdr:to>
      <xdr:col>6</xdr:col>
      <xdr:colOff>38100</xdr:colOff>
      <xdr:row>57</xdr:row>
      <xdr:rowOff>129913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121040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109693</xdr:rowOff>
    </xdr:from>
    <xdr:to>
      <xdr:col>24</xdr:col>
      <xdr:colOff>63500</xdr:colOff>
      <xdr:row>76</xdr:row>
      <xdr:rowOff>144813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39893"/>
          <a:ext cx="838200" cy="3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109693</xdr:rowOff>
    </xdr:from>
    <xdr:to>
      <xdr:col>19</xdr:col>
      <xdr:colOff>177800</xdr:colOff>
      <xdr:row>77</xdr:row>
      <xdr:rowOff>121588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39893"/>
          <a:ext cx="889000" cy="18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121588</xdr:rowOff>
    </xdr:from>
    <xdr:to>
      <xdr:col>15</xdr:col>
      <xdr:colOff>50800</xdr:colOff>
      <xdr:row>77</xdr:row>
      <xdr:rowOff>154453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23238"/>
          <a:ext cx="8890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103446</xdr:rowOff>
    </xdr:from>
    <xdr:to>
      <xdr:col>15</xdr:col>
      <xdr:colOff>101600</xdr:colOff>
      <xdr:row>76</xdr:row>
      <xdr:rowOff>33596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50123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3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154453</xdr:rowOff>
    </xdr:from>
    <xdr:to>
      <xdr:col>10</xdr:col>
      <xdr:colOff>114300</xdr:colOff>
      <xdr:row>78</xdr:row>
      <xdr:rowOff>27854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56103"/>
          <a:ext cx="889000" cy="4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144122</xdr:rowOff>
    </xdr:from>
    <xdr:to>
      <xdr:col>10</xdr:col>
      <xdr:colOff>165100</xdr:colOff>
      <xdr:row>76</xdr:row>
      <xdr:rowOff>74271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28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90799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7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14749</xdr:rowOff>
    </xdr:from>
    <xdr:to>
      <xdr:col>6</xdr:col>
      <xdr:colOff>38100</xdr:colOff>
      <xdr:row>76</xdr:row>
      <xdr:rowOff>116349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132876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2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94013</xdr:rowOff>
    </xdr:from>
    <xdr:to>
      <xdr:col>24</xdr:col>
      <xdr:colOff>114300</xdr:colOff>
      <xdr:row>77</xdr:row>
      <xdr:rowOff>24163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72440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0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58893</xdr:rowOff>
    </xdr:from>
    <xdr:to>
      <xdr:col>20</xdr:col>
      <xdr:colOff>38100</xdr:colOff>
      <xdr:row>76</xdr:row>
      <xdr:rowOff>160493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8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151620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8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70788</xdr:rowOff>
    </xdr:from>
    <xdr:to>
      <xdr:col>15</xdr:col>
      <xdr:colOff>101600</xdr:colOff>
      <xdr:row>78</xdr:row>
      <xdr:rowOff>938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163515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6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103653</xdr:rowOff>
    </xdr:from>
    <xdr:to>
      <xdr:col>10</xdr:col>
      <xdr:colOff>165100</xdr:colOff>
      <xdr:row>78</xdr:row>
      <xdr:rowOff>33803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24930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9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148504</xdr:rowOff>
    </xdr:from>
    <xdr:to>
      <xdr:col>6</xdr:col>
      <xdr:colOff>38100</xdr:colOff>
      <xdr:row>78</xdr:row>
      <xdr:rowOff>78654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69781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4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113342</xdr:rowOff>
    </xdr:from>
    <xdr:to>
      <xdr:col>24</xdr:col>
      <xdr:colOff>62865</xdr:colOff>
      <xdr:row>98</xdr:row>
      <xdr:rowOff>32212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15292"/>
          <a:ext cx="1270" cy="111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36039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32212</xdr:rowOff>
    </xdr:from>
    <xdr:to>
      <xdr:col>24</xdr:col>
      <xdr:colOff>152400</xdr:colOff>
      <xdr:row>98</xdr:row>
      <xdr:rowOff>32212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60019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9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113342</xdr:rowOff>
    </xdr:from>
    <xdr:to>
      <xdr:col>24</xdr:col>
      <xdr:colOff>152400</xdr:colOff>
      <xdr:row>91</xdr:row>
      <xdr:rowOff>113342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1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112900</xdr:rowOff>
    </xdr:from>
    <xdr:to>
      <xdr:col>24</xdr:col>
      <xdr:colOff>63500</xdr:colOff>
      <xdr:row>97</xdr:row>
      <xdr:rowOff>119042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43550"/>
          <a:ext cx="838200" cy="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17549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7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166122</xdr:rowOff>
    </xdr:from>
    <xdr:to>
      <xdr:col>24</xdr:col>
      <xdr:colOff>114300</xdr:colOff>
      <xdr:row>97</xdr:row>
      <xdr:rowOff>96272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112900</xdr:rowOff>
    </xdr:from>
    <xdr:to>
      <xdr:col>19</xdr:col>
      <xdr:colOff>177800</xdr:colOff>
      <xdr:row>98</xdr:row>
      <xdr:rowOff>33516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43550"/>
          <a:ext cx="889000" cy="9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5271</xdr:rowOff>
    </xdr:from>
    <xdr:to>
      <xdr:col>20</xdr:col>
      <xdr:colOff>38100</xdr:colOff>
      <xdr:row>97</xdr:row>
      <xdr:rowOff>106871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123398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33516</xdr:rowOff>
    </xdr:from>
    <xdr:to>
      <xdr:col>15</xdr:col>
      <xdr:colOff>50800</xdr:colOff>
      <xdr:row>98</xdr:row>
      <xdr:rowOff>51414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35616"/>
          <a:ext cx="889000" cy="1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156589</xdr:rowOff>
    </xdr:from>
    <xdr:to>
      <xdr:col>15</xdr:col>
      <xdr:colOff>101600</xdr:colOff>
      <xdr:row>97</xdr:row>
      <xdr:rowOff>86739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1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103266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9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51414</xdr:rowOff>
    </xdr:from>
    <xdr:to>
      <xdr:col>10</xdr:col>
      <xdr:colOff>114300</xdr:colOff>
      <xdr:row>98</xdr:row>
      <xdr:rowOff>57961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53514"/>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10071</xdr:rowOff>
    </xdr:from>
    <xdr:to>
      <xdr:col>10</xdr:col>
      <xdr:colOff>165100</xdr:colOff>
      <xdr:row>97</xdr:row>
      <xdr:rowOff>111671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128198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25288</xdr:rowOff>
    </xdr:from>
    <xdr:to>
      <xdr:col>6</xdr:col>
      <xdr:colOff>38100</xdr:colOff>
      <xdr:row>97</xdr:row>
      <xdr:rowOff>126888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143415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3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68242</xdr:rowOff>
    </xdr:from>
    <xdr:to>
      <xdr:col>24</xdr:col>
      <xdr:colOff>114300</xdr:colOff>
      <xdr:row>97</xdr:row>
      <xdr:rowOff>169842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9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154619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1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62100</xdr:rowOff>
    </xdr:from>
    <xdr:to>
      <xdr:col>20</xdr:col>
      <xdr:colOff>38100</xdr:colOff>
      <xdr:row>97</xdr:row>
      <xdr:rowOff>163700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154827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8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154166</xdr:rowOff>
    </xdr:from>
    <xdr:to>
      <xdr:col>15</xdr:col>
      <xdr:colOff>101600</xdr:colOff>
      <xdr:row>98</xdr:row>
      <xdr:rowOff>84316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75443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614</xdr:rowOff>
    </xdr:from>
    <xdr:to>
      <xdr:col>10</xdr:col>
      <xdr:colOff>165100</xdr:colOff>
      <xdr:row>98</xdr:row>
      <xdr:rowOff>102214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0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93341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9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7161</xdr:rowOff>
    </xdr:from>
    <xdr:to>
      <xdr:col>6</xdr:col>
      <xdr:colOff>38100</xdr:colOff>
      <xdr:row>98</xdr:row>
      <xdr:rowOff>108761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0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99888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0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158750</xdr:rowOff>
    </xdr:from>
    <xdr:to>
      <xdr:col>55</xdr:col>
      <xdr:colOff>0</xdr:colOff>
      <xdr:row>38</xdr:row>
      <xdr:rowOff>160274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7385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160274</xdr:rowOff>
    </xdr:from>
    <xdr:to>
      <xdr:col>50</xdr:col>
      <xdr:colOff>114300</xdr:colOff>
      <xdr:row>38</xdr:row>
      <xdr:rowOff>170561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7537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170561</xdr:rowOff>
    </xdr:from>
    <xdr:to>
      <xdr:col>45</xdr:col>
      <xdr:colOff>177800</xdr:colOff>
      <xdr:row>38</xdr:row>
      <xdr:rowOff>170561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8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159385</xdr:rowOff>
    </xdr:from>
    <xdr:to>
      <xdr:col>46</xdr:col>
      <xdr:colOff>38100</xdr:colOff>
      <xdr:row>37</xdr:row>
      <xdr:rowOff>89535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106062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170561</xdr:rowOff>
    </xdr:from>
    <xdr:to>
      <xdr:col>41</xdr:col>
      <xdr:colOff>50800</xdr:colOff>
      <xdr:row>38</xdr:row>
      <xdr:rowOff>170942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8566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66421</xdr:rowOff>
    </xdr:from>
    <xdr:to>
      <xdr:col>41</xdr:col>
      <xdr:colOff>101600</xdr:colOff>
      <xdr:row>37</xdr:row>
      <xdr:rowOff>168021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13098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77089</xdr:rowOff>
    </xdr:from>
    <xdr:to>
      <xdr:col>36</xdr:col>
      <xdr:colOff>165100</xdr:colOff>
      <xdr:row>38</xdr:row>
      <xdr:rowOff>7239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23766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107950</xdr:rowOff>
    </xdr:from>
    <xdr:to>
      <xdr:col>55</xdr:col>
      <xdr:colOff>50800</xdr:colOff>
      <xdr:row>39</xdr:row>
      <xdr:rowOff>38100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22877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37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109474</xdr:rowOff>
    </xdr:from>
    <xdr:to>
      <xdr:col>50</xdr:col>
      <xdr:colOff>165100</xdr:colOff>
      <xdr:row>39</xdr:row>
      <xdr:rowOff>39624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30751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119761</xdr:rowOff>
    </xdr:from>
    <xdr:to>
      <xdr:col>46</xdr:col>
      <xdr:colOff>38100</xdr:colOff>
      <xdr:row>39</xdr:row>
      <xdr:rowOff>49911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41038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119761</xdr:rowOff>
    </xdr:from>
    <xdr:to>
      <xdr:col>41</xdr:col>
      <xdr:colOff>101600</xdr:colOff>
      <xdr:row>39</xdr:row>
      <xdr:rowOff>49911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41038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120142</xdr:rowOff>
    </xdr:from>
    <xdr:to>
      <xdr:col>36</xdr:col>
      <xdr:colOff>165100</xdr:colOff>
      <xdr:row>39</xdr:row>
      <xdr:rowOff>50292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41419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2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128041</xdr:rowOff>
    </xdr:from>
    <xdr:to>
      <xdr:col>55</xdr:col>
      <xdr:colOff>0</xdr:colOff>
      <xdr:row>57</xdr:row>
      <xdr:rowOff>117754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557791"/>
          <a:ext cx="838200" cy="3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128041</xdr:rowOff>
    </xdr:from>
    <xdr:to>
      <xdr:col>50</xdr:col>
      <xdr:colOff>114300</xdr:colOff>
      <xdr:row>57</xdr:row>
      <xdr:rowOff>123069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557791"/>
          <a:ext cx="889000" cy="3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123069</xdr:rowOff>
    </xdr:from>
    <xdr:to>
      <xdr:col>45</xdr:col>
      <xdr:colOff>177800</xdr:colOff>
      <xdr:row>57</xdr:row>
      <xdr:rowOff>137223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95719"/>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164184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105772</xdr:rowOff>
    </xdr:from>
    <xdr:to>
      <xdr:col>41</xdr:col>
      <xdr:colOff>50800</xdr:colOff>
      <xdr:row>57</xdr:row>
      <xdr:rowOff>137223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78422"/>
          <a:ext cx="8890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66954</xdr:rowOff>
    </xdr:from>
    <xdr:to>
      <xdr:col>55</xdr:col>
      <xdr:colOff>50800</xdr:colOff>
      <xdr:row>57</xdr:row>
      <xdr:rowOff>168554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89831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9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77241</xdr:rowOff>
    </xdr:from>
    <xdr:to>
      <xdr:col>50</xdr:col>
      <xdr:colOff>165100</xdr:colOff>
      <xdr:row>56</xdr:row>
      <xdr:rowOff>7391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23918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28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72269</xdr:rowOff>
    </xdr:from>
    <xdr:to>
      <xdr:col>46</xdr:col>
      <xdr:colOff>38100</xdr:colOff>
      <xdr:row>58</xdr:row>
      <xdr:rowOff>2419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164996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3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86423</xdr:rowOff>
    </xdr:from>
    <xdr:to>
      <xdr:col>41</xdr:col>
      <xdr:colOff>101600</xdr:colOff>
      <xdr:row>58</xdr:row>
      <xdr:rowOff>16573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7700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54972</xdr:rowOff>
    </xdr:from>
    <xdr:to>
      <xdr:col>36</xdr:col>
      <xdr:colOff>165100</xdr:colOff>
      <xdr:row>57</xdr:row>
      <xdr:rowOff>156572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147699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2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157683</xdr:rowOff>
    </xdr:from>
    <xdr:to>
      <xdr:col>55</xdr:col>
      <xdr:colOff>0</xdr:colOff>
      <xdr:row>78</xdr:row>
      <xdr:rowOff>8941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59333"/>
          <a:ext cx="8382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41097</xdr:rowOff>
    </xdr:from>
    <xdr:to>
      <xdr:col>50</xdr:col>
      <xdr:colOff>114300</xdr:colOff>
      <xdr:row>78</xdr:row>
      <xdr:rowOff>8941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42747"/>
          <a:ext cx="889000" cy="13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41097</xdr:rowOff>
    </xdr:from>
    <xdr:to>
      <xdr:col>45</xdr:col>
      <xdr:colOff>177800</xdr:colOff>
      <xdr:row>78</xdr:row>
      <xdr:rowOff>69062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42747"/>
          <a:ext cx="889000" cy="19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8395</xdr:rowOff>
    </xdr:from>
    <xdr:to>
      <xdr:col>46</xdr:col>
      <xdr:colOff>38100</xdr:colOff>
      <xdr:row>74</xdr:row>
      <xdr:rowOff>109995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6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126522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4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41821</xdr:rowOff>
    </xdr:from>
    <xdr:to>
      <xdr:col>41</xdr:col>
      <xdr:colOff>50800</xdr:colOff>
      <xdr:row>78</xdr:row>
      <xdr:rowOff>69062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14921"/>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22225</xdr:rowOff>
    </xdr:from>
    <xdr:to>
      <xdr:col>41</xdr:col>
      <xdr:colOff>101600</xdr:colOff>
      <xdr:row>76</xdr:row>
      <xdr:rowOff>123825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140352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2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18986</xdr:rowOff>
    </xdr:from>
    <xdr:to>
      <xdr:col>36</xdr:col>
      <xdr:colOff>165100</xdr:colOff>
      <xdr:row>76</xdr:row>
      <xdr:rowOff>120586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137113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106883</xdr:rowOff>
    </xdr:from>
    <xdr:to>
      <xdr:col>55</xdr:col>
      <xdr:colOff>50800</xdr:colOff>
      <xdr:row>78</xdr:row>
      <xdr:rowOff>37033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85310</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8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129591</xdr:rowOff>
    </xdr:from>
    <xdr:to>
      <xdr:col>50</xdr:col>
      <xdr:colOff>165100</xdr:colOff>
      <xdr:row>78</xdr:row>
      <xdr:rowOff>59741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50868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2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161747</xdr:rowOff>
    </xdr:from>
    <xdr:to>
      <xdr:col>46</xdr:col>
      <xdr:colOff>38100</xdr:colOff>
      <xdr:row>77</xdr:row>
      <xdr:rowOff>91897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83024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28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18262</xdr:rowOff>
    </xdr:from>
    <xdr:to>
      <xdr:col>41</xdr:col>
      <xdr:colOff>101600</xdr:colOff>
      <xdr:row>78</xdr:row>
      <xdr:rowOff>119862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110989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162471</xdr:rowOff>
    </xdr:from>
    <xdr:to>
      <xdr:col>36</xdr:col>
      <xdr:colOff>165100</xdr:colOff>
      <xdr:row>78</xdr:row>
      <xdr:rowOff>92621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83748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5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155310</xdr:rowOff>
    </xdr:from>
    <xdr:to>
      <xdr:col>55</xdr:col>
      <xdr:colOff>0</xdr:colOff>
      <xdr:row>98</xdr:row>
      <xdr:rowOff>16469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14510"/>
          <a:ext cx="838200" cy="20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16469</xdr:rowOff>
    </xdr:from>
    <xdr:to>
      <xdr:col>50</xdr:col>
      <xdr:colOff>114300</xdr:colOff>
      <xdr:row>98</xdr:row>
      <xdr:rowOff>33058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18569"/>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150020</xdr:rowOff>
    </xdr:from>
    <xdr:to>
      <xdr:col>45</xdr:col>
      <xdr:colOff>177800</xdr:colOff>
      <xdr:row>98</xdr:row>
      <xdr:rowOff>33058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80670"/>
          <a:ext cx="889000" cy="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52274</xdr:rowOff>
    </xdr:from>
    <xdr:to>
      <xdr:col>46</xdr:col>
      <xdr:colOff>38100</xdr:colOff>
      <xdr:row>96</xdr:row>
      <xdr:rowOff>153874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170401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144664</xdr:rowOff>
    </xdr:from>
    <xdr:to>
      <xdr:col>41</xdr:col>
      <xdr:colOff>50800</xdr:colOff>
      <xdr:row>97</xdr:row>
      <xdr:rowOff>150020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775314"/>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100248</xdr:rowOff>
    </xdr:from>
    <xdr:to>
      <xdr:col>41</xdr:col>
      <xdr:colOff>101600</xdr:colOff>
      <xdr:row>97</xdr:row>
      <xdr:rowOff>30398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46925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94124</xdr:rowOff>
    </xdr:from>
    <xdr:to>
      <xdr:col>36</xdr:col>
      <xdr:colOff>165100</xdr:colOff>
      <xdr:row>97</xdr:row>
      <xdr:rowOff>24274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40801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104510</xdr:rowOff>
    </xdr:from>
    <xdr:to>
      <xdr:col>55</xdr:col>
      <xdr:colOff>50800</xdr:colOff>
      <xdr:row>97</xdr:row>
      <xdr:rowOff>34660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6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127387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1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137119</xdr:rowOff>
    </xdr:from>
    <xdr:to>
      <xdr:col>50</xdr:col>
      <xdr:colOff>165100</xdr:colOff>
      <xdr:row>98</xdr:row>
      <xdr:rowOff>67269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6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58396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6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153708</xdr:rowOff>
    </xdr:from>
    <xdr:to>
      <xdr:col>46</xdr:col>
      <xdr:colOff>38100</xdr:colOff>
      <xdr:row>98</xdr:row>
      <xdr:rowOff>83858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74985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7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99220</xdr:rowOff>
    </xdr:from>
    <xdr:to>
      <xdr:col>41</xdr:col>
      <xdr:colOff>101600</xdr:colOff>
      <xdr:row>98</xdr:row>
      <xdr:rowOff>29370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20497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93864</xdr:rowOff>
    </xdr:from>
    <xdr:to>
      <xdr:col>36</xdr:col>
      <xdr:colOff>165100</xdr:colOff>
      <xdr:row>98</xdr:row>
      <xdr:rowOff>24014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2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15141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36876</xdr:rowOff>
    </xdr:from>
    <xdr:to>
      <xdr:col>85</xdr:col>
      <xdr:colOff>127000</xdr:colOff>
      <xdr:row>36</xdr:row>
      <xdr:rowOff>72492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09076"/>
          <a:ext cx="8382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125756</xdr:rowOff>
    </xdr:from>
    <xdr:to>
      <xdr:col>81</xdr:col>
      <xdr:colOff>50800</xdr:colOff>
      <xdr:row>36</xdr:row>
      <xdr:rowOff>72492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955056"/>
          <a:ext cx="889000" cy="28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4597</xdr:rowOff>
    </xdr:from>
    <xdr:to>
      <xdr:col>76</xdr:col>
      <xdr:colOff>114300</xdr:colOff>
      <xdr:row>34</xdr:row>
      <xdr:rowOff>125756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833897"/>
          <a:ext cx="88900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14429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4597</xdr:rowOff>
    </xdr:from>
    <xdr:to>
      <xdr:col>71</xdr:col>
      <xdr:colOff>177800</xdr:colOff>
      <xdr:row>35</xdr:row>
      <xdr:rowOff>70937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833897"/>
          <a:ext cx="889000" cy="23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98600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112498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157526</xdr:rowOff>
    </xdr:from>
    <xdr:to>
      <xdr:col>85</xdr:col>
      <xdr:colOff>177800</xdr:colOff>
      <xdr:row>36</xdr:row>
      <xdr:rowOff>87676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8953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0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21692</xdr:rowOff>
    </xdr:from>
    <xdr:to>
      <xdr:col>81</xdr:col>
      <xdr:colOff>101600</xdr:colOff>
      <xdr:row>36</xdr:row>
      <xdr:rowOff>123292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9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139819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74956</xdr:rowOff>
    </xdr:from>
    <xdr:to>
      <xdr:col>76</xdr:col>
      <xdr:colOff>165100</xdr:colOff>
      <xdr:row>35</xdr:row>
      <xdr:rowOff>5106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9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21633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67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125247</xdr:rowOff>
    </xdr:from>
    <xdr:to>
      <xdr:col>72</xdr:col>
      <xdr:colOff>38100</xdr:colOff>
      <xdr:row>34</xdr:row>
      <xdr:rowOff>55397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7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71924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55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20137</xdr:rowOff>
    </xdr:from>
    <xdr:to>
      <xdr:col>67</xdr:col>
      <xdr:colOff>101600</xdr:colOff>
      <xdr:row>35</xdr:row>
      <xdr:rowOff>121737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2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138264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79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86608</xdr:rowOff>
    </xdr:from>
    <xdr:to>
      <xdr:col>85</xdr:col>
      <xdr:colOff>127000</xdr:colOff>
      <xdr:row>56</xdr:row>
      <xdr:rowOff>98247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87808"/>
          <a:ext cx="8382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162637</xdr:rowOff>
    </xdr:from>
    <xdr:to>
      <xdr:col>81</xdr:col>
      <xdr:colOff>50800</xdr:colOff>
      <xdr:row>56</xdr:row>
      <xdr:rowOff>98247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420937"/>
          <a:ext cx="889000" cy="27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162637</xdr:rowOff>
    </xdr:from>
    <xdr:to>
      <xdr:col>76</xdr:col>
      <xdr:colOff>114300</xdr:colOff>
      <xdr:row>56</xdr:row>
      <xdr:rowOff>2807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420937"/>
          <a:ext cx="889000" cy="18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59040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149568</xdr:rowOff>
    </xdr:from>
    <xdr:to>
      <xdr:col>71</xdr:col>
      <xdr:colOff>177800</xdr:colOff>
      <xdr:row>56</xdr:row>
      <xdr:rowOff>2807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407868"/>
          <a:ext cx="889000" cy="1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170731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35808</xdr:rowOff>
    </xdr:from>
    <xdr:to>
      <xdr:col>85</xdr:col>
      <xdr:colOff>177800</xdr:colOff>
      <xdr:row>56</xdr:row>
      <xdr:rowOff>137408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14235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1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47447</xdr:rowOff>
    </xdr:from>
    <xdr:to>
      <xdr:col>81</xdr:col>
      <xdr:colOff>101600</xdr:colOff>
      <xdr:row>56</xdr:row>
      <xdr:rowOff>149047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4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140174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4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111837</xdr:rowOff>
    </xdr:from>
    <xdr:to>
      <xdr:col>76</xdr:col>
      <xdr:colOff>165100</xdr:colOff>
      <xdr:row>55</xdr:row>
      <xdr:rowOff>41987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7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58514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14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123457</xdr:rowOff>
    </xdr:from>
    <xdr:to>
      <xdr:col>72</xdr:col>
      <xdr:colOff>38100</xdr:colOff>
      <xdr:row>56</xdr:row>
      <xdr:rowOff>53607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5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44734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4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98768</xdr:rowOff>
    </xdr:from>
    <xdr:to>
      <xdr:col>67</xdr:col>
      <xdr:colOff>101600</xdr:colOff>
      <xdr:row>55</xdr:row>
      <xdr:rowOff>28918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3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45445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13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137505</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10605"/>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115239</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316889"/>
          <a:ext cx="889000" cy="19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115239</xdr:rowOff>
    </xdr:from>
    <xdr:to>
      <xdr:col>76</xdr:col>
      <xdr:colOff>114300</xdr:colOff>
      <xdr:row>78</xdr:row>
      <xdr:rowOff>14748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316889"/>
          <a:ext cx="889000" cy="7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75595</xdr:rowOff>
    </xdr:from>
    <xdr:to>
      <xdr:col>76</xdr:col>
      <xdr:colOff>165100</xdr:colOff>
      <xdr:row>77</xdr:row>
      <xdr:rowOff>5745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22272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14748</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387848"/>
          <a:ext cx="889000" cy="12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77059</xdr:rowOff>
    </xdr:from>
    <xdr:to>
      <xdr:col>72</xdr:col>
      <xdr:colOff>38100</xdr:colOff>
      <xdr:row>77</xdr:row>
      <xdr:rowOff>7209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23736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162601</xdr:rowOff>
    </xdr:from>
    <xdr:to>
      <xdr:col>67</xdr:col>
      <xdr:colOff>101600</xdr:colOff>
      <xdr:row>77</xdr:row>
      <xdr:rowOff>92751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1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109278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29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86705</xdr:rowOff>
    </xdr:from>
    <xdr:to>
      <xdr:col>85</xdr:col>
      <xdr:colOff>177800</xdr:colOff>
      <xdr:row>79</xdr:row>
      <xdr:rowOff>16855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20052</xdr:rowOff>
    </xdr:from>
    <xdr:ext cx="313932"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93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64439</xdr:rowOff>
    </xdr:from>
    <xdr:to>
      <xdr:col>76</xdr:col>
      <xdr:colOff>165100</xdr:colOff>
      <xdr:row>77</xdr:row>
      <xdr:rowOff>166039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2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157166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135398</xdr:rowOff>
    </xdr:from>
    <xdr:to>
      <xdr:col>72</xdr:col>
      <xdr:colOff>38100</xdr:colOff>
      <xdr:row>78</xdr:row>
      <xdr:rowOff>65548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56675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4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67108</xdr:rowOff>
    </xdr:from>
    <xdr:to>
      <xdr:col>85</xdr:col>
      <xdr:colOff>127000</xdr:colOff>
      <xdr:row>96</xdr:row>
      <xdr:rowOff>83223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26308"/>
          <a:ext cx="8382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83223</xdr:rowOff>
    </xdr:from>
    <xdr:to>
      <xdr:col>81</xdr:col>
      <xdr:colOff>50800</xdr:colOff>
      <xdr:row>96</xdr:row>
      <xdr:rowOff>111747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42423"/>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111747</xdr:rowOff>
    </xdr:from>
    <xdr:to>
      <xdr:col>76</xdr:col>
      <xdr:colOff>114300</xdr:colOff>
      <xdr:row>96</xdr:row>
      <xdr:rowOff>138836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570947"/>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154229</xdr:rowOff>
    </xdr:from>
    <xdr:to>
      <xdr:col>76</xdr:col>
      <xdr:colOff>165100</xdr:colOff>
      <xdr:row>95</xdr:row>
      <xdr:rowOff>84379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100906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122186</xdr:rowOff>
    </xdr:from>
    <xdr:to>
      <xdr:col>71</xdr:col>
      <xdr:colOff>177800</xdr:colOff>
      <xdr:row>96</xdr:row>
      <xdr:rowOff>138836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581386"/>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158026</xdr:rowOff>
    </xdr:from>
    <xdr:to>
      <xdr:col>72</xdr:col>
      <xdr:colOff>38100</xdr:colOff>
      <xdr:row>95</xdr:row>
      <xdr:rowOff>88176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104703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162280</xdr:rowOff>
    </xdr:from>
    <xdr:to>
      <xdr:col>67</xdr:col>
      <xdr:colOff>101600</xdr:colOff>
      <xdr:row>95</xdr:row>
      <xdr:rowOff>92430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108957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16308</xdr:rowOff>
    </xdr:from>
    <xdr:to>
      <xdr:col>85</xdr:col>
      <xdr:colOff>177800</xdr:colOff>
      <xdr:row>96</xdr:row>
      <xdr:rowOff>117908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39185</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32423</xdr:rowOff>
    </xdr:from>
    <xdr:to>
      <xdr:col>81</xdr:col>
      <xdr:colOff>101600</xdr:colOff>
      <xdr:row>96</xdr:row>
      <xdr:rowOff>134023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150550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2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60947</xdr:rowOff>
    </xdr:from>
    <xdr:to>
      <xdr:col>76</xdr:col>
      <xdr:colOff>165100</xdr:colOff>
      <xdr:row>96</xdr:row>
      <xdr:rowOff>162547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153674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1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88036</xdr:rowOff>
    </xdr:from>
    <xdr:to>
      <xdr:col>72</xdr:col>
      <xdr:colOff>38100</xdr:colOff>
      <xdr:row>97</xdr:row>
      <xdr:rowOff>18186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4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9313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3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71386</xdr:rowOff>
    </xdr:from>
    <xdr:to>
      <xdr:col>67</xdr:col>
      <xdr:colOff>101600</xdr:colOff>
      <xdr:row>97</xdr:row>
      <xdr:rowOff>1536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164113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170942</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514592"/>
          <a:ext cx="889000" cy="2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170942</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6514592"/>
          <a:ext cx="889000" cy="2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xdr:rowOff>
    </xdr:from>
    <xdr:to>
      <xdr:col>107</xdr:col>
      <xdr:colOff>101600</xdr:colOff>
      <xdr:row>38</xdr:row>
      <xdr:rowOff>108966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100093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1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51562</xdr:rowOff>
    </xdr:from>
    <xdr:to>
      <xdr:col>102</xdr:col>
      <xdr:colOff>165100</xdr:colOff>
      <xdr:row>38</xdr:row>
      <xdr:rowOff>153162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169689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89662</xdr:rowOff>
    </xdr:from>
    <xdr:to>
      <xdr:col>98</xdr:col>
      <xdr:colOff>38100</xdr:colOff>
      <xdr:row>39</xdr:row>
      <xdr:rowOff>19812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36339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379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120142</xdr:rowOff>
    </xdr:from>
    <xdr:to>
      <xdr:col>107</xdr:col>
      <xdr:colOff>101600</xdr:colOff>
      <xdr:row>38</xdr:row>
      <xdr:rowOff>50292</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4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66819</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5017" y="6239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56,765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円下回っている。これは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普通交付税の増額算定に伴う臨時財政対策債償還相当分の減債基金への積立額の皆減等によるものである。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154,329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25,053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円下回っている。これは子育て世帯への臨時特別給付金事業の減等によるものであるが、障害福祉サービス給付事業等経常的経費が依然として増加傾向にあり、今後も増加していく見込みである。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35,211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円下回っている。これは、新型コロナウイルスワクチン接種事業の減等によるものである。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17,460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14,152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円上回っている。これは、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に交付した経営体の経営基盤強化のための設備整備等に要する費用に係る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億円規模の補助金の減によるものである。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48,044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円上回っている。これは、上菅谷下菅谷・下菅谷停車場線や菅谷市毛線等の都市計画道路の整備に伴う用地取得費の増等によるものである。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財政調整基金残高は、標準財政規模が臨時財政対策債の減等により縮小したため、前年度より</a:t>
          </a:r>
          <a:r>
            <a:rPr kumimoji="1" lang="en-US" altLang="ja-JP" sz="1400">
              <a:solidFill>
                <a:sysClr val="windowText" lastClr="000000"/>
              </a:solidFill>
              <a:latin typeface="ＭＳ ゴシック" pitchFamily="49" charset="-128"/>
              <a:ea typeface="ＭＳ ゴシック" pitchFamily="49" charset="-128"/>
            </a:rPr>
            <a:t>0.28</a:t>
          </a:r>
          <a:r>
            <a:rPr kumimoji="1" lang="ja-JP" altLang="en-US" sz="1400">
              <a:solidFill>
                <a:sysClr val="windowText" lastClr="000000"/>
              </a:solidFill>
              <a:latin typeface="ＭＳ ゴシック" pitchFamily="49" charset="-128"/>
              <a:ea typeface="ＭＳ ゴシック" pitchFamily="49" charset="-128"/>
            </a:rPr>
            <a:t>ポイント増加している。実質収支額についても同様に、臨時財政対策債の減等により歳入歳出差引が減となったため、前年度に比べて</a:t>
          </a:r>
          <a:r>
            <a:rPr kumimoji="1" lang="en-US" altLang="ja-JP" sz="1400">
              <a:solidFill>
                <a:sysClr val="windowText" lastClr="000000"/>
              </a:solidFill>
              <a:latin typeface="ＭＳ ゴシック" pitchFamily="49" charset="-128"/>
              <a:ea typeface="ＭＳ ゴシック" pitchFamily="49" charset="-128"/>
            </a:rPr>
            <a:t>0.2</a:t>
          </a:r>
          <a:r>
            <a:rPr kumimoji="1" lang="ja-JP" altLang="en-US" sz="1400">
              <a:solidFill>
                <a:sysClr val="windowText" lastClr="000000"/>
              </a:solidFill>
              <a:latin typeface="ＭＳ ゴシック" pitchFamily="49" charset="-128"/>
              <a:ea typeface="ＭＳ ゴシック" pitchFamily="49" charset="-128"/>
            </a:rPr>
            <a:t>ポイント減少し、実質単年度収支については、</a:t>
          </a:r>
          <a:r>
            <a:rPr kumimoji="1" lang="en-US" altLang="ja-JP" sz="1400">
              <a:solidFill>
                <a:sysClr val="windowText" lastClr="000000"/>
              </a:solidFill>
              <a:latin typeface="ＭＳ ゴシック" pitchFamily="49" charset="-128"/>
              <a:ea typeface="ＭＳ ゴシック" pitchFamily="49" charset="-128"/>
            </a:rPr>
            <a:t>5.46</a:t>
          </a:r>
          <a:r>
            <a:rPr kumimoji="1" lang="ja-JP" altLang="en-US" sz="1400">
              <a:solidFill>
                <a:sysClr val="windowText" lastClr="000000"/>
              </a:solidFill>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実質赤字比率及び連結実質赤字比率の状況については、いずれの年度も黒字となっている。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一般会計以外の各会計における標準財政規模に対する割合については、水道事業会計は、純利益が減少したものの標準財政規模が縮小したため</a:t>
          </a:r>
          <a:r>
            <a:rPr kumimoji="1" lang="en-US" altLang="ja-JP" sz="1400">
              <a:solidFill>
                <a:sysClr val="windowText" lastClr="000000"/>
              </a:solidFill>
              <a:latin typeface="ＭＳ ゴシック" pitchFamily="49" charset="-128"/>
              <a:ea typeface="ＭＳ ゴシック" pitchFamily="49" charset="-128"/>
            </a:rPr>
            <a:t>1.18</a:t>
          </a:r>
          <a:r>
            <a:rPr kumimoji="1" lang="ja-JP" altLang="en-US" sz="1400">
              <a:solidFill>
                <a:sysClr val="windowText" lastClr="000000"/>
              </a:solidFill>
              <a:latin typeface="ＭＳ ゴシック" pitchFamily="49" charset="-128"/>
              <a:ea typeface="ＭＳ ゴシック" pitchFamily="49" charset="-128"/>
            </a:rPr>
            <a:t>ポイント上昇した。下水道事業会計については、純利益が減少したことから</a:t>
          </a:r>
          <a:r>
            <a:rPr kumimoji="1" lang="en-US" altLang="ja-JP" sz="1400">
              <a:solidFill>
                <a:sysClr val="windowText" lastClr="000000"/>
              </a:solidFill>
              <a:latin typeface="ＭＳ ゴシック" pitchFamily="49" charset="-128"/>
              <a:ea typeface="ＭＳ ゴシック" pitchFamily="49" charset="-128"/>
            </a:rPr>
            <a:t>0.68</a:t>
          </a:r>
          <a:r>
            <a:rPr kumimoji="1" lang="ja-JP" altLang="en-US" sz="1400">
              <a:solidFill>
                <a:sysClr val="windowText" lastClr="000000"/>
              </a:solidFill>
              <a:latin typeface="ＭＳ ゴシック" pitchFamily="49" charset="-128"/>
              <a:ea typeface="ＭＳ ゴシック" pitchFamily="49" charset="-128"/>
            </a:rPr>
            <a:t>ポイント低下した。国民健康保険特別会計（保険事業勘定）については、被保険者数の減少に伴う国民健康保険税等の減により実質収支が減少したことから</a:t>
          </a:r>
          <a:r>
            <a:rPr kumimoji="1" lang="en-US" altLang="ja-JP" sz="1400">
              <a:solidFill>
                <a:sysClr val="windowText" lastClr="000000"/>
              </a:solidFill>
              <a:latin typeface="ＭＳ ゴシック" pitchFamily="49" charset="-128"/>
              <a:ea typeface="ＭＳ ゴシック" pitchFamily="49" charset="-128"/>
            </a:rPr>
            <a:t>0.2</a:t>
          </a:r>
          <a:r>
            <a:rPr kumimoji="1" lang="ja-JP" altLang="en-US" sz="1400">
              <a:solidFill>
                <a:sysClr val="windowText" lastClr="000000"/>
              </a:solidFill>
              <a:latin typeface="ＭＳ ゴシック" pitchFamily="49" charset="-128"/>
              <a:ea typeface="ＭＳ ゴシック" pitchFamily="49" charset="-128"/>
            </a:rPr>
            <a:t>ポイント低下した。その他の会計については、大きな変化は見られない。</a:t>
          </a:r>
        </a:p>
        <a:p>
          <a:r>
            <a:rPr kumimoji="1" lang="ja-JP" altLang="en-US" sz="1400">
              <a:solidFill>
                <a:sysClr val="windowText" lastClr="000000"/>
              </a:solidFill>
              <a:latin typeface="ＭＳ ゴシック" pitchFamily="49" charset="-128"/>
              <a:ea typeface="ＭＳ ゴシック" pitchFamily="49" charset="-128"/>
            </a:rPr>
            <a:t>　今後も、第</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次那珂市行財政改革大綱に基づき、健全で効率的な行財政運営の推進に努めていく。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元利償還金については、既発債の元金償還開始等により</a:t>
          </a:r>
          <a:r>
            <a:rPr kumimoji="1" lang="en-US" altLang="ja-JP" sz="1300">
              <a:solidFill>
                <a:sysClr val="windowText" lastClr="000000"/>
              </a:solidFill>
              <a:latin typeface="ＭＳ ゴシック" pitchFamily="49" charset="-128"/>
              <a:ea typeface="ＭＳ ゴシック" pitchFamily="49" charset="-128"/>
            </a:rPr>
            <a:t>2.5</a:t>
          </a:r>
          <a:r>
            <a:rPr kumimoji="1" lang="ja-JP" altLang="en-US" sz="1300">
              <a:solidFill>
                <a:sysClr val="windowText" lastClr="000000"/>
              </a:solidFill>
              <a:latin typeface="ＭＳ ゴシック" pitchFamily="49" charset="-128"/>
              <a:ea typeface="ＭＳ ゴシック" pitchFamily="49" charset="-128"/>
            </a:rPr>
            <a:t>％増加した。公営企業債の元利償還金に対する繰出金については、下水道事業会計に対する繰出金の増により</a:t>
          </a:r>
          <a:r>
            <a:rPr kumimoji="1" lang="en-US" altLang="ja-JP" sz="1300">
              <a:solidFill>
                <a:sysClr val="windowText" lastClr="000000"/>
              </a:solidFill>
              <a:latin typeface="ＭＳ ゴシック" pitchFamily="49" charset="-128"/>
              <a:ea typeface="ＭＳ ゴシック" pitchFamily="49" charset="-128"/>
            </a:rPr>
            <a:t>3.4</a:t>
          </a:r>
          <a:r>
            <a:rPr kumimoji="1" lang="ja-JP" altLang="en-US" sz="1300">
              <a:solidFill>
                <a:sysClr val="windowText" lastClr="000000"/>
              </a:solidFill>
              <a:latin typeface="ＭＳ ゴシック" pitchFamily="49" charset="-128"/>
              <a:ea typeface="ＭＳ ゴシック" pitchFamily="49" charset="-128"/>
            </a:rPr>
            <a:t>％増加した。算入公債費等については、事業費補正により基準財政需要額に算入された公債費が、下水道費算入額の増により</a:t>
          </a:r>
          <a:r>
            <a:rPr kumimoji="1" lang="en-US" altLang="ja-JP" sz="1300">
              <a:solidFill>
                <a:sysClr val="windowText" lastClr="000000"/>
              </a:solidFill>
              <a:latin typeface="ＭＳ ゴシック" pitchFamily="49" charset="-128"/>
              <a:ea typeface="ＭＳ ゴシック" pitchFamily="49" charset="-128"/>
            </a:rPr>
            <a:t>8.0</a:t>
          </a:r>
          <a:r>
            <a:rPr kumimoji="1" lang="ja-JP" altLang="en-US" sz="1300">
              <a:solidFill>
                <a:sysClr val="windowText" lastClr="000000"/>
              </a:solidFill>
              <a:latin typeface="ＭＳ ゴシック" pitchFamily="49" charset="-128"/>
              <a:ea typeface="ＭＳ ゴシック" pitchFamily="49" charset="-128"/>
            </a:rPr>
            <a:t>％増加、災害復旧費等に係る基準財政需要額が、合併特例債や臨時財政対策債等における算入額の増により</a:t>
          </a:r>
          <a:r>
            <a:rPr kumimoji="1" lang="en-US" altLang="ja-JP" sz="1300">
              <a:solidFill>
                <a:sysClr val="windowText" lastClr="000000"/>
              </a:solidFill>
              <a:latin typeface="ＭＳ ゴシック" pitchFamily="49" charset="-128"/>
              <a:ea typeface="ＭＳ ゴシック" pitchFamily="49" charset="-128"/>
            </a:rPr>
            <a:t>0.9</a:t>
          </a:r>
          <a:r>
            <a:rPr kumimoji="1" lang="ja-JP" altLang="en-US" sz="1300">
              <a:solidFill>
                <a:sysClr val="windowText" lastClr="000000"/>
              </a:solidFill>
              <a:latin typeface="ＭＳ ゴシック" pitchFamily="49" charset="-128"/>
              <a:ea typeface="ＭＳ ゴシック" pitchFamily="49" charset="-128"/>
            </a:rPr>
            <a:t>％増加したものの、実質公債費比率の分子の額としては、前年度より</a:t>
          </a:r>
          <a:r>
            <a:rPr kumimoji="1" lang="en-US" altLang="ja-JP" sz="1300">
              <a:solidFill>
                <a:sysClr val="windowText" lastClr="000000"/>
              </a:solidFill>
              <a:latin typeface="ＭＳ ゴシック" pitchFamily="49" charset="-128"/>
              <a:ea typeface="ＭＳ ゴシック" pitchFamily="49" charset="-128"/>
            </a:rPr>
            <a:t>3.8</a:t>
          </a:r>
          <a:r>
            <a:rPr kumimoji="1" lang="ja-JP" altLang="en-US" sz="1300">
              <a:solidFill>
                <a:sysClr val="windowText" lastClr="000000"/>
              </a:solidFill>
              <a:latin typeface="ＭＳ ゴシック" pitchFamily="49" charset="-128"/>
              <a:ea typeface="ＭＳ ゴシック" pitchFamily="49" charset="-128"/>
            </a:rPr>
            <a:t>％増加することとなった。</a:t>
          </a:r>
        </a:p>
        <a:p>
          <a:r>
            <a:rPr kumimoji="1" lang="ja-JP" altLang="en-US" sz="1300">
              <a:solidFill>
                <a:sysClr val="windowText" lastClr="000000"/>
              </a:solidFill>
              <a:latin typeface="ＭＳ ゴシック" pitchFamily="49" charset="-128"/>
              <a:ea typeface="ＭＳ ゴシック" pitchFamily="49" charset="-128"/>
            </a:rPr>
            <a:t>　引き続き事業を厳選し、適正な地方債発行に努め、公債費の抑制を図っていく。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当市において、満期一括償還地方債の借入はないことから、減債基金積立額に数値が計上されていないものである。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一般会計等に係る地方債の現在高については、臨時財政対策債の起債額の大幅な減により前年度より</a:t>
          </a:r>
          <a:r>
            <a:rPr kumimoji="1" lang="en-US" altLang="ja-JP" sz="1400">
              <a:solidFill>
                <a:sysClr val="windowText" lastClr="000000"/>
              </a:solidFill>
              <a:latin typeface="ＭＳ ゴシック" pitchFamily="49" charset="-128"/>
              <a:ea typeface="ＭＳ ゴシック" pitchFamily="49" charset="-128"/>
            </a:rPr>
            <a:t>3.9</a:t>
          </a:r>
          <a:r>
            <a:rPr kumimoji="1" lang="ja-JP" altLang="en-US" sz="1400">
              <a:solidFill>
                <a:sysClr val="windowText" lastClr="000000"/>
              </a:solidFill>
              <a:latin typeface="ＭＳ ゴシック" pitchFamily="49" charset="-128"/>
              <a:ea typeface="ＭＳ ゴシック" pitchFamily="49" charset="-128"/>
            </a:rPr>
            <a:t>％減少した。公営企業債等繰入見込額についても、農業集落排水事業における資本費平準化債の皆減による元金償還金の増に伴う繰入算入率の減により</a:t>
          </a:r>
          <a:r>
            <a:rPr kumimoji="1" lang="en-US" altLang="ja-JP" sz="1400">
              <a:solidFill>
                <a:sysClr val="windowText" lastClr="000000"/>
              </a:solidFill>
              <a:latin typeface="ＭＳ ゴシック" pitchFamily="49" charset="-128"/>
              <a:ea typeface="ＭＳ ゴシック" pitchFamily="49" charset="-128"/>
            </a:rPr>
            <a:t>9.6</a:t>
          </a:r>
          <a:r>
            <a:rPr kumimoji="1" lang="ja-JP" altLang="en-US" sz="1400">
              <a:solidFill>
                <a:sysClr val="windowText" lastClr="000000"/>
              </a:solidFill>
              <a:latin typeface="ＭＳ ゴシック" pitchFamily="49" charset="-128"/>
              <a:ea typeface="ＭＳ ゴシック" pitchFamily="49" charset="-128"/>
            </a:rPr>
            <a:t>％減少した。他方、基準財政需要額算入見込額については、臨時財政対策債の償還の進展等により</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％減少したものの、充当可能基金については、減債基金及び介護給付費準備基金の積立の増により</a:t>
          </a:r>
          <a:r>
            <a:rPr kumimoji="1" lang="en-US" altLang="ja-JP" sz="1400">
              <a:solidFill>
                <a:sysClr val="windowText" lastClr="000000"/>
              </a:solidFill>
              <a:latin typeface="ＭＳ ゴシック" pitchFamily="49" charset="-128"/>
              <a:ea typeface="ＭＳ ゴシック" pitchFamily="49" charset="-128"/>
            </a:rPr>
            <a:t>7.2</a:t>
          </a:r>
          <a:r>
            <a:rPr kumimoji="1" lang="ja-JP" altLang="en-US" sz="1400">
              <a:solidFill>
                <a:sysClr val="windowText" lastClr="000000"/>
              </a:solidFill>
              <a:latin typeface="ＭＳ ゴシック" pitchFamily="49" charset="-128"/>
              <a:ea typeface="ＭＳ ゴシック" pitchFamily="49" charset="-128"/>
            </a:rPr>
            <a:t>％増加した。そのため、将来負担比率の分子の額は前年度より</a:t>
          </a:r>
          <a:r>
            <a:rPr kumimoji="1" lang="en-US" altLang="ja-JP" sz="1400">
              <a:solidFill>
                <a:sysClr val="windowText" lastClr="000000"/>
              </a:solidFill>
              <a:latin typeface="ＭＳ ゴシック" pitchFamily="49" charset="-128"/>
              <a:ea typeface="ＭＳ ゴシック" pitchFamily="49" charset="-128"/>
            </a:rPr>
            <a:t>190.8</a:t>
          </a:r>
          <a:r>
            <a:rPr kumimoji="1" lang="ja-JP" altLang="en-US" sz="1400">
              <a:solidFill>
                <a:sysClr val="windowText" lastClr="000000"/>
              </a:solidFill>
              <a:latin typeface="ＭＳ ゴシック" pitchFamily="49" charset="-128"/>
              <a:ea typeface="ＭＳ ゴシック" pitchFamily="49" charset="-128"/>
            </a:rPr>
            <a:t>％減少することとなった。</a:t>
          </a:r>
        </a:p>
        <a:p>
          <a:r>
            <a:rPr kumimoji="1" lang="ja-JP" altLang="en-US" sz="1400">
              <a:solidFill>
                <a:sysClr val="windowText" lastClr="000000"/>
              </a:solidFill>
              <a:latin typeface="ＭＳ ゴシック" pitchFamily="49" charset="-128"/>
              <a:ea typeface="ＭＳ ゴシック" pitchFamily="49" charset="-128"/>
            </a:rPr>
            <a:t>　今後については、適切な地方債の発行と基金の適切な管理にあわせて、行財政改革の取組を推進していくことにより安定した財源の確保を図っていく。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茨城県那珂市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基金全体としては、令和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年度は取崩しを行わなかったことに加え、森林環境譲与基金に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百万円を、老朽化が進む公共施設の大規模修繕等に備え、公共施設整備基金に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百万円を積み立てていることから増加傾向にある。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については、行財政改革、経費節減等により捻出した額及び歳出の不用額を基金に積み立てていくことを想定している。積立先としては、使途目的が明確である特定目的基金への積立てを優先的に行う方針である。なお、森林環境譲与基金については、公共施設の木質化を念頭に置き、適宜活用していく。</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公共施設整備基金：公共施設の計画的かつ円滑な整備を図る目的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学校施設整備等基金：市内学校の補修、改造、改築その他教育環境の整備に充てる目的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ふるさとづくり基金：自然環境の保全とともに、特産品の開発等活気あるまちづくりを推進する目的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農業農村整備基金：地域農業の振興と活性化とともに、国際環境に対応した農業構造を構築する目的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地域振興基金：地域における福祉活動の促進、快適な生活環境の形成に資する目的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公共施設整備基金は、老朽化が進む公共施設の大規模修繕等に備え、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百万円を積み立てたため増加している。その他の基金については、利子分の積立てに留まるため、ほぼ横ばいである。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ふるさとづくり基金については、果実運用型の基金であることから残高は横ばいの見込みである。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ついては、公共施設の老朽化が全般的に進んでおり、計画的に設備の更新を行っていくこととしているため、減少していく見込みである。学校施設整備等基金についても、学校施設の個別施設計画の策定を進めており、今後計画に沿って学校施設の老朽化への対応を基金取崩しによる財源捻出をもって取り組んでいくことが想定され、加えて、教育のデジタル化への対応のため、資金需要が増加していく見込みであることから基金残高は減少していくことが見込まれ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令和元年度に歳出の不用額について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年度末時点の水準まで回復して以降、横ばいの状況である。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扶助費等の社会保障関係経費の増加、公共施設の老朽化による更新等、需要の増加要因が引き続き存在し、基金取崩しによる財源捻出を行わざるを得ない状況が発生すると想定されることから、財政調整基金は減少していく見込みであ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減債基金については、会計余剰金等を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百万円を積み立てたため増加している。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については、行財政改革、経費節減等により捻出した額及び歳出の不用額を積み立てていく方針である。今後は、想定される大規模事業の起債が見込まれること、四中学区コミュニティセンター整備事業等に伴う起債の元金償還が始まることから減少していく見込み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5D6C24D-E0F5-45C1-A593-A327544409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2E95FBE-4783-4BE4-AA5A-855B8E66C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FA0860AE-39A4-4F63-9BF2-D60AB1876EA3}"/>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A474F6F0-9C17-4881-AB4F-7E1892DA563A}"/>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B43977C1-8572-49C6-8C55-872F7793C4DB}"/>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F912FFC4-8122-4E94-A3DB-5034FA0DD91C}"/>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B2DE4AEE-A66B-4A4E-B776-BCD1DBF60B7C}"/>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617A3601-9381-4024-B91D-DABB676B80FC}"/>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E72A5D70-C451-4AAB-B2EF-A3ACD2FDECE9}"/>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85AD34E9-175F-4176-A414-C1AF7DB853C9}"/>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682AF304-0E77-4BD8-B8BE-5777985BEF25}"/>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BF601F1A-6E4D-4679-B8B6-C948424086B4}"/>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82B391B3-934E-412F-AC1C-37A6494C0B2F}"/>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2B3487A7-024B-4E85-8C35-C568E5D7ABDA}"/>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20D4681F-CDC6-4F07-8CCF-57FA44DBC2A8}"/>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C8A344F1-2FD8-4132-88CC-A9ED690E0498}"/>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53,839
53,540
97.82
24,126,803
22,691,166
1,354,486
13,206,682
17,333,862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4ABB94C-568D-44AB-B4FD-DC3F67E78E1C}"/>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27C0DF5D-BDC2-43A0-A998-A682F632A7FE}"/>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D58F608E-F668-4D33-B73E-3C4EE2DC3629}"/>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BEAB6113-3146-4585-B88A-C0F974739BF6}"/>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1AA658B3-0C72-47D3-BE43-983146D41BB7}"/>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EBAD8A23-39DE-42F5-9E6B-A4DEEF84B8F8}"/>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6471559D-6FCA-4A9D-98CC-0B9085CF8DFD}"/>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27A9A94D-7CEA-418B-9811-80CCB6B16FE2}"/>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3E15C256-F123-493A-93F5-6470CCB19904}"/>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AC3CC083-3B44-4211-AA29-6CDC99869EDC}"/>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BD96D1CE-86F0-45C3-BE60-10D7E700BC2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D097FF14-0A7B-4C0D-B9BB-078566411A7B}"/>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67678021-3111-4589-9A52-CEA6FAC266B8}"/>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9E3BE11C-8A48-4CD7-B215-C1F6D7DD3EC8}"/>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C43F2926-A4F2-4003-BB25-A0C6D45635A4}"/>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A8C4F4FB-586C-46BC-8767-A312B0824205}"/>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D3C41AD6-96C3-4A4A-9BE3-EAD8EC47C60B}"/>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78152615-6AB7-4A38-B734-4734A3025429}"/>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23B83CC6-92B5-4D8B-906D-C9011087F0A8}"/>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F115D54F-0F96-4FEA-AB20-EC472B38D99D}"/>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373DD93F-E0E7-48FF-BC22-8627CAF7599A}"/>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A6F4AFE1-AADB-45F2-83A3-F5116A3D24A7}"/>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D0807566-ECB1-4A34-9EA3-9FAAD27AF5C2}"/>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5221625F-5506-4CEC-B5B8-4C1ECF140285}"/>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A8C7EE95-2842-48E5-956A-A6643B87B497}"/>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A5943861-36CC-4455-A4BC-566C404CDD5F}"/>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A0372AF9-3F44-4135-B5B5-9CF03D2066E9}"/>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FA1D6291-02F4-43EE-9D1C-A1445D1B8E7A}"/>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261F5C04-52EF-47A9-AF9C-A382CAA1FE5A}"/>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CB105E40-CD46-4DCC-BC6F-F5096442504E}"/>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48585634-953F-4D6E-A684-4C490F520F4B}"/>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A9AEA7CC-38D5-44F7-A2E3-B75639527109}"/>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9D829705-AE8F-4227-A617-CF459109CB04}"/>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D9524594-F34B-4B7A-BD78-0E5195B128B9}"/>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8FE9BAEB-2485-431B-8E8D-616B1B440B96}"/>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学校施設や公営住宅等、長寿命化につながる修繕等を計画的に進めているものの、過年度取得資産の減価償却により、類似団体平均を</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ポイント上回った。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年代に建設した公共施設等の老朽化が進み、修繕や更新の費用増大が見込まれている。限られた財源の中で対応していくために、平成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年に「公共施設等マネジメント計画」を、平成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に「舗装維持修繕計画」を策定し、長期的な視点に立ち、更新や修繕、統廃合を計画的に進めてきている。予防保全型の施設管理に転換を図り、施設の長寿命化を推進し、維持管理コストの縮減を図っていく。</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DBCFB439-F46A-44C7-B340-3DD4E2556647}"/>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EDA90337-7B98-4242-902C-488284483127}"/>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C2234DDA-AEBA-4FF5-836B-D783F8E8F20B}"/>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6" name="直線コネクタ 55">
          <a:extLst>
            <a:ext uri="{FF2B5EF4-FFF2-40B4-BE49-F238E27FC236}">
              <a16:creationId xmlns:a16="http://schemas.microsoft.com/office/drawing/2014/main" id="{B35E3EEA-9739-466F-8F9C-F54AE606B974}"/>
            </a:ext>
          </a:extLst>
        </xdr:cNvPr>
        <xdr:cNvCxnSpPr/>
      </xdr:nvCxnSpPr>
      <xdr:spPr>
        <a:xfrm>
          <a:off x="1127125" y="670687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7" name="テキスト ボックス 56">
          <a:extLst>
            <a:ext uri="{FF2B5EF4-FFF2-40B4-BE49-F238E27FC236}">
              <a16:creationId xmlns:a16="http://schemas.microsoft.com/office/drawing/2014/main" id="{61546883-E473-4613-999C-E5D5B65A0A5F}"/>
            </a:ext>
          </a:extLst>
        </xdr:cNvPr>
        <xdr:cNvSpPr txBox="1"/>
      </xdr:nvSpPr>
      <xdr:spPr>
        <a:xfrm>
          <a:off x="772811" y="66168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a:extLst>
            <a:ext uri="{FF2B5EF4-FFF2-40B4-BE49-F238E27FC236}">
              <a16:creationId xmlns:a16="http://schemas.microsoft.com/office/drawing/2014/main" id="{866C556B-D4CE-4346-9DA8-480533E71C3C}"/>
            </a:ext>
          </a:extLst>
        </xdr:cNvPr>
        <xdr:cNvCxnSpPr/>
      </xdr:nvCxnSpPr>
      <xdr:spPr>
        <a:xfrm>
          <a:off x="1127125" y="64446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a:extLst>
            <a:ext uri="{FF2B5EF4-FFF2-40B4-BE49-F238E27FC236}">
              <a16:creationId xmlns:a16="http://schemas.microsoft.com/office/drawing/2014/main" id="{17659AFE-16CD-423C-B0AD-DC432F92F24E}"/>
            </a:ext>
          </a:extLst>
        </xdr:cNvPr>
        <xdr:cNvSpPr txBox="1"/>
      </xdr:nvSpPr>
      <xdr:spPr>
        <a:xfrm>
          <a:off x="772811" y="63508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0" name="直線コネクタ 59">
          <a:extLst>
            <a:ext uri="{FF2B5EF4-FFF2-40B4-BE49-F238E27FC236}">
              <a16:creationId xmlns:a16="http://schemas.microsoft.com/office/drawing/2014/main" id="{62E21DB3-D9FE-4BD0-98D7-607C253BE1DF}"/>
            </a:ext>
          </a:extLst>
        </xdr:cNvPr>
        <xdr:cNvCxnSpPr/>
      </xdr:nvCxnSpPr>
      <xdr:spPr>
        <a:xfrm>
          <a:off x="1127125" y="61785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1" name="テキスト ボックス 60">
          <a:extLst>
            <a:ext uri="{FF2B5EF4-FFF2-40B4-BE49-F238E27FC236}">
              <a16:creationId xmlns:a16="http://schemas.microsoft.com/office/drawing/2014/main" id="{5043E63F-3A00-45A6-B5AA-944D88374080}"/>
            </a:ext>
          </a:extLst>
        </xdr:cNvPr>
        <xdr:cNvSpPr txBox="1"/>
      </xdr:nvSpPr>
      <xdr:spPr>
        <a:xfrm>
          <a:off x="772811" y="60885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508EE1DF-6700-47F9-9356-F63BB6423B95}"/>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5FEB41F0-FEE8-41BC-AC2C-BF728A990B59}"/>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4" name="直線コネクタ 63">
          <a:extLst>
            <a:ext uri="{FF2B5EF4-FFF2-40B4-BE49-F238E27FC236}">
              <a16:creationId xmlns:a16="http://schemas.microsoft.com/office/drawing/2014/main" id="{3F9C72F5-56F7-422D-8D76-375A983A3F39}"/>
            </a:ext>
          </a:extLst>
        </xdr:cNvPr>
        <xdr:cNvCxnSpPr/>
      </xdr:nvCxnSpPr>
      <xdr:spPr>
        <a:xfrm>
          <a:off x="1127125" y="56502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5" name="テキスト ボックス 64">
          <a:extLst>
            <a:ext uri="{FF2B5EF4-FFF2-40B4-BE49-F238E27FC236}">
              <a16:creationId xmlns:a16="http://schemas.microsoft.com/office/drawing/2014/main" id="{E6C3D1B3-86AE-4B76-B476-077927E7EC4C}"/>
            </a:ext>
          </a:extLst>
        </xdr:cNvPr>
        <xdr:cNvSpPr txBox="1"/>
      </xdr:nvSpPr>
      <xdr:spPr>
        <a:xfrm>
          <a:off x="772811" y="55602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3D62610C-E8B5-4D19-A788-B8F9A1693D74}"/>
            </a:ext>
          </a:extLst>
        </xdr:cNvPr>
        <xdr:cNvCxnSpPr/>
      </xdr:nvCxnSpPr>
      <xdr:spPr>
        <a:xfrm>
          <a:off x="1127125" y="53879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DAC5E08D-FC37-43A7-824D-6C33F405ED52}"/>
            </a:ext>
          </a:extLst>
        </xdr:cNvPr>
        <xdr:cNvSpPr txBox="1"/>
      </xdr:nvSpPr>
      <xdr:spPr>
        <a:xfrm>
          <a:off x="772811" y="52979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8" name="直線コネクタ 67">
          <a:extLst>
            <a:ext uri="{FF2B5EF4-FFF2-40B4-BE49-F238E27FC236}">
              <a16:creationId xmlns:a16="http://schemas.microsoft.com/office/drawing/2014/main" id="{20088C4F-119E-4CF6-ADF8-6300252E1033}"/>
            </a:ext>
          </a:extLst>
        </xdr:cNvPr>
        <xdr:cNvCxnSpPr/>
      </xdr:nvCxnSpPr>
      <xdr:spPr>
        <a:xfrm>
          <a:off x="1127125" y="512572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9" name="テキスト ボックス 68">
          <a:extLst>
            <a:ext uri="{FF2B5EF4-FFF2-40B4-BE49-F238E27FC236}">
              <a16:creationId xmlns:a16="http://schemas.microsoft.com/office/drawing/2014/main" id="{F4573733-9F31-4973-8492-B801F7AEEBF0}"/>
            </a:ext>
          </a:extLst>
        </xdr:cNvPr>
        <xdr:cNvSpPr txBox="1"/>
      </xdr:nvSpPr>
      <xdr:spPr>
        <a:xfrm>
          <a:off x="772811" y="50319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CA5539E4-1882-4652-A3DD-2239BC366FCF}"/>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664C1C9E-A8C5-46B1-96B4-BD964E4416EE}"/>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46A7C60A-DAC7-4AAF-8521-94B8EC373DB2}"/>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3" name="直線コネクタ 72">
          <a:extLst>
            <a:ext uri="{FF2B5EF4-FFF2-40B4-BE49-F238E27FC236}">
              <a16:creationId xmlns:a16="http://schemas.microsoft.com/office/drawing/2014/main" id="{5E0BCC77-4463-4401-9541-71A18FBA02BB}"/>
            </a:ext>
          </a:extLst>
        </xdr:cNvPr>
        <xdr:cNvCxnSpPr/>
      </xdr:nvCxnSpPr>
      <xdr:spPr>
        <a:xfrm flipV="1">
          <a:off x="4206240" y="5267643"/>
          <a:ext cx="1270" cy="126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4" name="有形固定資産減価償却率最小値テキスト">
          <a:extLst>
            <a:ext uri="{FF2B5EF4-FFF2-40B4-BE49-F238E27FC236}">
              <a16:creationId xmlns:a16="http://schemas.microsoft.com/office/drawing/2014/main" id="{EF3332EE-D412-451A-8FE9-EDAF335E2175}"/>
            </a:ext>
          </a:extLst>
        </xdr:cNvPr>
        <xdr:cNvSpPr txBox="1"/>
      </xdr:nvSpPr>
      <xdr:spPr>
        <a:xfrm>
          <a:off x="4258945" y="653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5" name="直線コネクタ 74">
          <a:extLst>
            <a:ext uri="{FF2B5EF4-FFF2-40B4-BE49-F238E27FC236}">
              <a16:creationId xmlns:a16="http://schemas.microsoft.com/office/drawing/2014/main" id="{2F543EBA-E18B-4031-9B1E-4DC09360932A}"/>
            </a:ext>
          </a:extLst>
        </xdr:cNvPr>
        <xdr:cNvCxnSpPr/>
      </xdr:nvCxnSpPr>
      <xdr:spPr>
        <a:xfrm>
          <a:off x="4119245" y="65352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6" name="有形固定資産減価償却率最大値テキスト">
          <a:extLst>
            <a:ext uri="{FF2B5EF4-FFF2-40B4-BE49-F238E27FC236}">
              <a16:creationId xmlns:a16="http://schemas.microsoft.com/office/drawing/2014/main" id="{148A69CD-FC86-4888-A288-5EE2F4E09759}"/>
            </a:ext>
          </a:extLst>
        </xdr:cNvPr>
        <xdr:cNvSpPr txBox="1"/>
      </xdr:nvSpPr>
      <xdr:spPr>
        <a:xfrm>
          <a:off x="4258945" y="5046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7" name="直線コネクタ 76">
          <a:extLst>
            <a:ext uri="{FF2B5EF4-FFF2-40B4-BE49-F238E27FC236}">
              <a16:creationId xmlns:a16="http://schemas.microsoft.com/office/drawing/2014/main" id="{57114997-8ABA-4FAD-8983-45190C3A25E3}"/>
            </a:ext>
          </a:extLst>
        </xdr:cNvPr>
        <xdr:cNvCxnSpPr/>
      </xdr:nvCxnSpPr>
      <xdr:spPr>
        <a:xfrm>
          <a:off x="4119245" y="526764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8" name="有形固定資産減価償却率平均値テキスト">
          <a:extLst>
            <a:ext uri="{FF2B5EF4-FFF2-40B4-BE49-F238E27FC236}">
              <a16:creationId xmlns:a16="http://schemas.microsoft.com/office/drawing/2014/main" id="{956B12A8-CF05-4EAE-9177-3896893488EA}"/>
            </a:ext>
          </a:extLst>
        </xdr:cNvPr>
        <xdr:cNvSpPr txBox="1"/>
      </xdr:nvSpPr>
      <xdr:spPr>
        <a:xfrm>
          <a:off x="4258945" y="58275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9" name="フローチャート: 判断 78">
          <a:extLst>
            <a:ext uri="{FF2B5EF4-FFF2-40B4-BE49-F238E27FC236}">
              <a16:creationId xmlns:a16="http://schemas.microsoft.com/office/drawing/2014/main" id="{304B519B-5BDE-4477-B59A-F587BCF44DFE}"/>
            </a:ext>
          </a:extLst>
        </xdr:cNvPr>
        <xdr:cNvSpPr/>
      </xdr:nvSpPr>
      <xdr:spPr>
        <a:xfrm>
          <a:off x="4157345" y="597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0" name="フローチャート: 判断 79">
          <a:extLst>
            <a:ext uri="{FF2B5EF4-FFF2-40B4-BE49-F238E27FC236}">
              <a16:creationId xmlns:a16="http://schemas.microsoft.com/office/drawing/2014/main" id="{1468DBFF-FCC5-48A3-A822-09B8FC2CB979}"/>
            </a:ext>
          </a:extLst>
        </xdr:cNvPr>
        <xdr:cNvSpPr/>
      </xdr:nvSpPr>
      <xdr:spPr>
        <a:xfrm>
          <a:off x="3537585" y="59653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128746</xdr:rowOff>
    </xdr:from>
    <xdr:to>
      <xdr:col>15</xdr:col>
      <xdr:colOff>187325</xdr:colOff>
      <xdr:row>31</xdr:row>
      <xdr:rowOff>58896</xdr:rowOff>
    </xdr:to>
    <xdr:sp macro="" textlink="">
      <xdr:nvSpPr>
        <xdr:cNvPr id="81" name="フローチャート: 判断 80">
          <a:extLst>
            <a:ext uri="{FF2B5EF4-FFF2-40B4-BE49-F238E27FC236}">
              <a16:creationId xmlns:a16="http://schemas.microsoft.com/office/drawing/2014/main" id="{F95D4434-9D98-4104-A3F5-72FC82440409}"/>
            </a:ext>
          </a:extLst>
        </xdr:cNvPr>
        <xdr:cNvSpPr/>
      </xdr:nvSpPr>
      <xdr:spPr>
        <a:xfrm>
          <a:off x="2867025" y="59275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82867</xdr:rowOff>
    </xdr:from>
    <xdr:to>
      <xdr:col>11</xdr:col>
      <xdr:colOff>187325</xdr:colOff>
      <xdr:row>31</xdr:row>
      <xdr:rowOff>13017</xdr:rowOff>
    </xdr:to>
    <xdr:sp macro="" textlink="">
      <xdr:nvSpPr>
        <xdr:cNvPr id="82" name="フローチャート: 判断 81">
          <a:extLst>
            <a:ext uri="{FF2B5EF4-FFF2-40B4-BE49-F238E27FC236}">
              <a16:creationId xmlns:a16="http://schemas.microsoft.com/office/drawing/2014/main" id="{C71E900D-94AB-4729-BCE0-D123306E19ED}"/>
            </a:ext>
          </a:extLst>
        </xdr:cNvPr>
        <xdr:cNvSpPr/>
      </xdr:nvSpPr>
      <xdr:spPr>
        <a:xfrm>
          <a:off x="2196465" y="58816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3" name="フローチャート: 判断 82">
          <a:extLst>
            <a:ext uri="{FF2B5EF4-FFF2-40B4-BE49-F238E27FC236}">
              <a16:creationId xmlns:a16="http://schemas.microsoft.com/office/drawing/2014/main" id="{FFF6973B-91F2-46B7-8803-95F8FE73D288}"/>
            </a:ext>
          </a:extLst>
        </xdr:cNvPr>
        <xdr:cNvSpPr/>
      </xdr:nvSpPr>
      <xdr:spPr>
        <a:xfrm>
          <a:off x="152590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04ABCAD-563A-4CBE-B4E7-96EC61EE024C}"/>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7B6B6D4-9CC1-440D-9825-217178E7581E}"/>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9567F0-ACF7-4DA0-A0F8-E9D9E6731643}"/>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D603E97-13CF-4C55-8BD7-685D4AB56145}"/>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49FFFCC-F5DF-4ADB-99C7-D6B22ED5B8C6}"/>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89" name="楕円 88">
          <a:extLst>
            <a:ext uri="{FF2B5EF4-FFF2-40B4-BE49-F238E27FC236}">
              <a16:creationId xmlns:a16="http://schemas.microsoft.com/office/drawing/2014/main" id="{A35F4BCD-9BF7-4FA2-B4E9-6EDFCB156CEA}"/>
            </a:ext>
          </a:extLst>
        </xdr:cNvPr>
        <xdr:cNvSpPr/>
      </xdr:nvSpPr>
      <xdr:spPr>
        <a:xfrm>
          <a:off x="4157345"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163847</xdr:rowOff>
    </xdr:from>
    <xdr:ext cx="405111" cy="259045"/>
    <xdr:sp macro="" textlink="">
      <xdr:nvSpPr>
        <xdr:cNvPr id="90" name="有形固定資産減価償却率該当値テキスト">
          <a:extLst>
            <a:ext uri="{FF2B5EF4-FFF2-40B4-BE49-F238E27FC236}">
              <a16:creationId xmlns:a16="http://schemas.microsoft.com/office/drawing/2014/main" id="{2344BE07-5027-46F0-B004-C4ACA3BFCCFA}"/>
            </a:ext>
          </a:extLst>
        </xdr:cNvPr>
        <xdr:cNvSpPr txBox="1"/>
      </xdr:nvSpPr>
      <xdr:spPr>
        <a:xfrm>
          <a:off x="4258945"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136842</xdr:rowOff>
    </xdr:from>
    <xdr:to>
      <xdr:col>19</xdr:col>
      <xdr:colOff>187325</xdr:colOff>
      <xdr:row>31</xdr:row>
      <xdr:rowOff>66992</xdr:rowOff>
    </xdr:to>
    <xdr:sp macro="" textlink="">
      <xdr:nvSpPr>
        <xdr:cNvPr id="91" name="楕円 90">
          <a:extLst>
            <a:ext uri="{FF2B5EF4-FFF2-40B4-BE49-F238E27FC236}">
              <a16:creationId xmlns:a16="http://schemas.microsoft.com/office/drawing/2014/main" id="{253697EC-AF97-4FD8-9BC8-9FD9782D296B}"/>
            </a:ext>
          </a:extLst>
        </xdr:cNvPr>
        <xdr:cNvSpPr/>
      </xdr:nvSpPr>
      <xdr:spPr>
        <a:xfrm>
          <a:off x="3537585" y="59356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16192</xdr:rowOff>
    </xdr:from>
    <xdr:to>
      <xdr:col>23</xdr:col>
      <xdr:colOff>85725</xdr:colOff>
      <xdr:row>31</xdr:row>
      <xdr:rowOff>64770</xdr:rowOff>
    </xdr:to>
    <xdr:cxnSp macro="">
      <xdr:nvCxnSpPr>
        <xdr:cNvPr id="92" name="直線コネクタ 91">
          <a:extLst>
            <a:ext uri="{FF2B5EF4-FFF2-40B4-BE49-F238E27FC236}">
              <a16:creationId xmlns:a16="http://schemas.microsoft.com/office/drawing/2014/main" id="{EE162841-3E1B-402B-8663-334922715D36}"/>
            </a:ext>
          </a:extLst>
        </xdr:cNvPr>
        <xdr:cNvCxnSpPr/>
      </xdr:nvCxnSpPr>
      <xdr:spPr>
        <a:xfrm>
          <a:off x="3588385" y="5982652"/>
          <a:ext cx="61976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90964</xdr:rowOff>
    </xdr:from>
    <xdr:to>
      <xdr:col>15</xdr:col>
      <xdr:colOff>187325</xdr:colOff>
      <xdr:row>31</xdr:row>
      <xdr:rowOff>21114</xdr:rowOff>
    </xdr:to>
    <xdr:sp macro="" textlink="">
      <xdr:nvSpPr>
        <xdr:cNvPr id="93" name="楕円 92">
          <a:extLst>
            <a:ext uri="{FF2B5EF4-FFF2-40B4-BE49-F238E27FC236}">
              <a16:creationId xmlns:a16="http://schemas.microsoft.com/office/drawing/2014/main" id="{E1964828-56F5-43C7-8776-867DC73CA59E}"/>
            </a:ext>
          </a:extLst>
        </xdr:cNvPr>
        <xdr:cNvSpPr/>
      </xdr:nvSpPr>
      <xdr:spPr>
        <a:xfrm>
          <a:off x="2867025" y="58897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141764</xdr:rowOff>
    </xdr:from>
    <xdr:to>
      <xdr:col>19</xdr:col>
      <xdr:colOff>136525</xdr:colOff>
      <xdr:row>31</xdr:row>
      <xdr:rowOff>16192</xdr:rowOff>
    </xdr:to>
    <xdr:cxnSp macro="">
      <xdr:nvCxnSpPr>
        <xdr:cNvPr id="94" name="直線コネクタ 93">
          <a:extLst>
            <a:ext uri="{FF2B5EF4-FFF2-40B4-BE49-F238E27FC236}">
              <a16:creationId xmlns:a16="http://schemas.microsoft.com/office/drawing/2014/main" id="{70F595DF-02AC-435B-A847-27FB0B7943C4}"/>
            </a:ext>
          </a:extLst>
        </xdr:cNvPr>
        <xdr:cNvCxnSpPr/>
      </xdr:nvCxnSpPr>
      <xdr:spPr>
        <a:xfrm>
          <a:off x="2917825" y="5940584"/>
          <a:ext cx="670560" cy="4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53181</xdr:rowOff>
    </xdr:from>
    <xdr:to>
      <xdr:col>11</xdr:col>
      <xdr:colOff>187325</xdr:colOff>
      <xdr:row>30</xdr:row>
      <xdr:rowOff>154781</xdr:rowOff>
    </xdr:to>
    <xdr:sp macro="" textlink="">
      <xdr:nvSpPr>
        <xdr:cNvPr id="95" name="楕円 94">
          <a:extLst>
            <a:ext uri="{FF2B5EF4-FFF2-40B4-BE49-F238E27FC236}">
              <a16:creationId xmlns:a16="http://schemas.microsoft.com/office/drawing/2014/main" id="{589CDAC8-6359-4959-966B-68597238C149}"/>
            </a:ext>
          </a:extLst>
        </xdr:cNvPr>
        <xdr:cNvSpPr/>
      </xdr:nvSpPr>
      <xdr:spPr>
        <a:xfrm>
          <a:off x="2196465" y="5852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103981</xdr:rowOff>
    </xdr:from>
    <xdr:to>
      <xdr:col>15</xdr:col>
      <xdr:colOff>136525</xdr:colOff>
      <xdr:row>30</xdr:row>
      <xdr:rowOff>141764</xdr:rowOff>
    </xdr:to>
    <xdr:cxnSp macro="">
      <xdr:nvCxnSpPr>
        <xdr:cNvPr id="96" name="直線コネクタ 95">
          <a:extLst>
            <a:ext uri="{FF2B5EF4-FFF2-40B4-BE49-F238E27FC236}">
              <a16:creationId xmlns:a16="http://schemas.microsoft.com/office/drawing/2014/main" id="{4D260BF8-3050-4245-BFCB-307DFA4BDE1A}"/>
            </a:ext>
          </a:extLst>
        </xdr:cNvPr>
        <xdr:cNvCxnSpPr/>
      </xdr:nvCxnSpPr>
      <xdr:spPr>
        <a:xfrm>
          <a:off x="2247265" y="5902801"/>
          <a:ext cx="67056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31591</xdr:rowOff>
    </xdr:from>
    <xdr:to>
      <xdr:col>7</xdr:col>
      <xdr:colOff>187325</xdr:colOff>
      <xdr:row>30</xdr:row>
      <xdr:rowOff>133191</xdr:rowOff>
    </xdr:to>
    <xdr:sp macro="" textlink="">
      <xdr:nvSpPr>
        <xdr:cNvPr id="97" name="楕円 96">
          <a:extLst>
            <a:ext uri="{FF2B5EF4-FFF2-40B4-BE49-F238E27FC236}">
              <a16:creationId xmlns:a16="http://schemas.microsoft.com/office/drawing/2014/main" id="{8C3839B3-D1BE-471A-A754-CC1063B83FEB}"/>
            </a:ext>
          </a:extLst>
        </xdr:cNvPr>
        <xdr:cNvSpPr/>
      </xdr:nvSpPr>
      <xdr:spPr>
        <a:xfrm>
          <a:off x="1525905" y="58304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82391</xdr:rowOff>
    </xdr:from>
    <xdr:to>
      <xdr:col>11</xdr:col>
      <xdr:colOff>136525</xdr:colOff>
      <xdr:row>30</xdr:row>
      <xdr:rowOff>103981</xdr:rowOff>
    </xdr:to>
    <xdr:cxnSp macro="">
      <xdr:nvCxnSpPr>
        <xdr:cNvPr id="98" name="直線コネクタ 97">
          <a:extLst>
            <a:ext uri="{FF2B5EF4-FFF2-40B4-BE49-F238E27FC236}">
              <a16:creationId xmlns:a16="http://schemas.microsoft.com/office/drawing/2014/main" id="{7BC00BFD-FF44-4BAD-BE81-3F13691182CC}"/>
            </a:ext>
          </a:extLst>
        </xdr:cNvPr>
        <xdr:cNvCxnSpPr/>
      </xdr:nvCxnSpPr>
      <xdr:spPr>
        <a:xfrm>
          <a:off x="1576705" y="5881211"/>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9" name="n_1aveValue有形固定資産減価償却率">
          <a:extLst>
            <a:ext uri="{FF2B5EF4-FFF2-40B4-BE49-F238E27FC236}">
              <a16:creationId xmlns:a16="http://schemas.microsoft.com/office/drawing/2014/main" id="{1A9F63F5-3B75-4ECC-B74D-E522FDAEB2EF}"/>
            </a:ext>
          </a:extLst>
        </xdr:cNvPr>
        <xdr:cNvSpPr txBox="1"/>
      </xdr:nvSpPr>
      <xdr:spPr>
        <a:xfrm>
          <a:off x="3395989" y="60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50023</xdr:rowOff>
    </xdr:from>
    <xdr:ext cx="405111" cy="259045"/>
    <xdr:sp macro="" textlink="">
      <xdr:nvSpPr>
        <xdr:cNvPr id="100" name="n_2aveValue有形固定資産減価償却率">
          <a:extLst>
            <a:ext uri="{FF2B5EF4-FFF2-40B4-BE49-F238E27FC236}">
              <a16:creationId xmlns:a16="http://schemas.microsoft.com/office/drawing/2014/main" id="{2F186F5A-46A6-4459-8D09-6FFC8058171B}"/>
            </a:ext>
          </a:extLst>
        </xdr:cNvPr>
        <xdr:cNvSpPr txBox="1"/>
      </xdr:nvSpPr>
      <xdr:spPr>
        <a:xfrm>
          <a:off x="2738129" y="601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4144</xdr:rowOff>
    </xdr:from>
    <xdr:ext cx="405111" cy="259045"/>
    <xdr:sp macro="" textlink="">
      <xdr:nvSpPr>
        <xdr:cNvPr id="101" name="n_3aveValue有形固定資産減価償却率">
          <a:extLst>
            <a:ext uri="{FF2B5EF4-FFF2-40B4-BE49-F238E27FC236}">
              <a16:creationId xmlns:a16="http://schemas.microsoft.com/office/drawing/2014/main" id="{61189C46-43C1-4449-9F7A-E695EB1671D0}"/>
            </a:ext>
          </a:extLst>
        </xdr:cNvPr>
        <xdr:cNvSpPr txBox="1"/>
      </xdr:nvSpPr>
      <xdr:spPr>
        <a:xfrm>
          <a:off x="2067569" y="597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2" name="n_4aveValue有形固定資産減価償却率">
          <a:extLst>
            <a:ext uri="{FF2B5EF4-FFF2-40B4-BE49-F238E27FC236}">
              <a16:creationId xmlns:a16="http://schemas.microsoft.com/office/drawing/2014/main" id="{1FA84BB5-680C-47AD-9C64-B3762AAE6F65}"/>
            </a:ext>
          </a:extLst>
        </xdr:cNvPr>
        <xdr:cNvSpPr txBox="1"/>
      </xdr:nvSpPr>
      <xdr:spPr>
        <a:xfrm>
          <a:off x="1397009"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83519</xdr:rowOff>
    </xdr:from>
    <xdr:ext cx="405111" cy="259045"/>
    <xdr:sp macro="" textlink="">
      <xdr:nvSpPr>
        <xdr:cNvPr id="103" name="n_1mainValue有形固定資産減価償却率">
          <a:extLst>
            <a:ext uri="{FF2B5EF4-FFF2-40B4-BE49-F238E27FC236}">
              <a16:creationId xmlns:a16="http://schemas.microsoft.com/office/drawing/2014/main" id="{2317A130-4417-4CA3-8BF8-CD5D2E63F3E6}"/>
            </a:ext>
          </a:extLst>
        </xdr:cNvPr>
        <xdr:cNvSpPr txBox="1"/>
      </xdr:nvSpPr>
      <xdr:spPr>
        <a:xfrm>
          <a:off x="3395989" y="5714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37641</xdr:rowOff>
    </xdr:from>
    <xdr:ext cx="405111" cy="259045"/>
    <xdr:sp macro="" textlink="">
      <xdr:nvSpPr>
        <xdr:cNvPr id="104" name="n_2mainValue有形固定資産減価償却率">
          <a:extLst>
            <a:ext uri="{FF2B5EF4-FFF2-40B4-BE49-F238E27FC236}">
              <a16:creationId xmlns:a16="http://schemas.microsoft.com/office/drawing/2014/main" id="{3DB978B5-7E9F-4646-A95E-43D838319A54}"/>
            </a:ext>
          </a:extLst>
        </xdr:cNvPr>
        <xdr:cNvSpPr txBox="1"/>
      </xdr:nvSpPr>
      <xdr:spPr>
        <a:xfrm>
          <a:off x="2738129" y="5668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171308</xdr:rowOff>
    </xdr:from>
    <xdr:ext cx="405111" cy="259045"/>
    <xdr:sp macro="" textlink="">
      <xdr:nvSpPr>
        <xdr:cNvPr id="105" name="n_3mainValue有形固定資産減価償却率">
          <a:extLst>
            <a:ext uri="{FF2B5EF4-FFF2-40B4-BE49-F238E27FC236}">
              <a16:creationId xmlns:a16="http://schemas.microsoft.com/office/drawing/2014/main" id="{80144E83-CAB8-41B2-8104-838D6C8870D3}"/>
            </a:ext>
          </a:extLst>
        </xdr:cNvPr>
        <xdr:cNvSpPr txBox="1"/>
      </xdr:nvSpPr>
      <xdr:spPr>
        <a:xfrm>
          <a:off x="2067569" y="5634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149718</xdr:rowOff>
    </xdr:from>
    <xdr:ext cx="405111" cy="259045"/>
    <xdr:sp macro="" textlink="">
      <xdr:nvSpPr>
        <xdr:cNvPr id="106" name="n_4mainValue有形固定資産減価償却率">
          <a:extLst>
            <a:ext uri="{FF2B5EF4-FFF2-40B4-BE49-F238E27FC236}">
              <a16:creationId xmlns:a16="http://schemas.microsoft.com/office/drawing/2014/main" id="{839CB79C-809D-4A6F-8770-1B1D725C3C6E}"/>
            </a:ext>
          </a:extLst>
        </xdr:cNvPr>
        <xdr:cNvSpPr txBox="1"/>
      </xdr:nvSpPr>
      <xdr:spPr>
        <a:xfrm>
          <a:off x="1397009" y="5613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4DD5C857-6DD5-44BA-BC55-E4418757CF36}"/>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F9C1FCB2-C191-47CD-A659-18BF13161034}"/>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2DFF5E51-CFB1-4CAF-997E-6DD88D65E240}"/>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15C51154-2C8C-4A57-ABD7-1705AF4ECA9E}"/>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2E28A96C-110F-4FF1-91E9-402FF485566E}"/>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97052FBB-6DB8-4477-A33E-534EB5BC7EE5}"/>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10BFCD9C-5696-47DC-810E-B8AB5A85F33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3084368C-52D8-4E11-BAB5-EDABB655004C}"/>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453B14E6-1DC3-4377-BED3-629296BCAF3B}"/>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8F56DFC4-909E-4BBC-9CE3-689A4F13579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1BA1B2F5-400E-4D66-BE54-DE898F0F4AF6}"/>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C0677A5F-0328-4FF0-B750-4D640722C979}"/>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A43D47D4-6C79-4B4B-B04F-B8EF462C93B5}"/>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農業集落排水事業における資本費平準化債の皆減や、臨時</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財政対策債の減等により、</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将来負担額は減少</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したものの、臨時財政対策債発行可能額の大幅な減による経常</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一般財源等</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などにより、債務償還比率は前年度から</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4.4</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453.0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類似団体平均からは、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46.2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ポイント下回り、県平均からも</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102.3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今後とも、公営企業も含め適正な市債発行、行財政改革の推進により安定した財源の確保に努め、将来負担の縮減を図っていく。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320B5E79-E2DB-492A-8B5D-AC673EBF5D58}"/>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CB1A00D2-6FEF-4766-9A24-D67A0E8C6977}"/>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4720C7E4-02B1-4D7E-B98A-653327A8BD12}"/>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E59A62FA-4DB0-469C-BCDF-AB91A2C7DE98}"/>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A9A2FB99-3250-415B-8B74-9AEEB9496C95}"/>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9C0BFCE0-823A-43A0-9EBC-86FE3E21BBB9}"/>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FEAE7A9B-6B10-448A-BBF9-E6F5BF8943B8}"/>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76A2CCD1-90CD-4005-A5E9-E65922834ACA}"/>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FBE0E0B1-FB68-48FB-A8B8-4BAB3FF4B7C2}"/>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19F2CB0B-4C43-479D-8649-76072C090232}"/>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16755B64-CEAF-4DA0-B84E-E080420E7B98}"/>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BC88985C-21AD-473F-92D8-994B66589BDA}"/>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F1D72BE4-D53F-41C9-AF11-2AB5F8786158}"/>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AC1C57AB-B8FB-4049-9B0C-F4665DCAF2DA}"/>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5D1269EF-0940-45A9-ADF9-DD320070D126}"/>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3E53F2A4-ED6E-4958-9433-3E396E23EA61}"/>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49C9BF-7B0D-4F18-ACD0-10DEED475F2E}"/>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7" name="直線コネクタ 136">
          <a:extLst>
            <a:ext uri="{FF2B5EF4-FFF2-40B4-BE49-F238E27FC236}">
              <a16:creationId xmlns:a16="http://schemas.microsoft.com/office/drawing/2014/main" id="{30DD171E-12DB-4B05-AC43-61055470BD75}"/>
            </a:ext>
          </a:extLst>
        </xdr:cNvPr>
        <xdr:cNvCxnSpPr/>
      </xdr:nvCxnSpPr>
      <xdr:spPr>
        <a:xfrm flipV="1">
          <a:off x="13027660" y="5160463"/>
          <a:ext cx="1269" cy="14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8" name="債務償還比率最小値テキスト">
          <a:extLst>
            <a:ext uri="{FF2B5EF4-FFF2-40B4-BE49-F238E27FC236}">
              <a16:creationId xmlns:a16="http://schemas.microsoft.com/office/drawing/2014/main" id="{F99F9D8D-D0BD-4F88-98F1-CA4667EE87F1}"/>
            </a:ext>
          </a:extLst>
        </xdr:cNvPr>
        <xdr:cNvSpPr txBox="1"/>
      </xdr:nvSpPr>
      <xdr:spPr>
        <a:xfrm>
          <a:off x="13080365" y="66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9" name="直線コネクタ 138">
          <a:extLst>
            <a:ext uri="{FF2B5EF4-FFF2-40B4-BE49-F238E27FC236}">
              <a16:creationId xmlns:a16="http://schemas.microsoft.com/office/drawing/2014/main" id="{87C17181-9F0E-43C0-A63D-B067DB8938A6}"/>
            </a:ext>
          </a:extLst>
        </xdr:cNvPr>
        <xdr:cNvCxnSpPr/>
      </xdr:nvCxnSpPr>
      <xdr:spPr>
        <a:xfrm>
          <a:off x="12963525" y="6631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B665B3BA-671A-4C30-B3D5-FC3F8A3E69B1}"/>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D7212486-54E7-4D17-95B8-F69F344B6DD0}"/>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2" name="債務償還比率平均値テキスト">
          <a:extLst>
            <a:ext uri="{FF2B5EF4-FFF2-40B4-BE49-F238E27FC236}">
              <a16:creationId xmlns:a16="http://schemas.microsoft.com/office/drawing/2014/main" id="{FBEDD27D-3B7C-4D77-823E-AD5E830F5256}"/>
            </a:ext>
          </a:extLst>
        </xdr:cNvPr>
        <xdr:cNvSpPr txBox="1"/>
      </xdr:nvSpPr>
      <xdr:spPr>
        <a:xfrm>
          <a:off x="13080365" y="5842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3" name="フローチャート: 判断 142">
          <a:extLst>
            <a:ext uri="{FF2B5EF4-FFF2-40B4-BE49-F238E27FC236}">
              <a16:creationId xmlns:a16="http://schemas.microsoft.com/office/drawing/2014/main" id="{AE42C0F6-61A7-4A52-8081-7D566204CC9D}"/>
            </a:ext>
          </a:extLst>
        </xdr:cNvPr>
        <xdr:cNvSpPr/>
      </xdr:nvSpPr>
      <xdr:spPr>
        <a:xfrm>
          <a:off x="13001625" y="58642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4" name="フローチャート: 判断 143">
          <a:extLst>
            <a:ext uri="{FF2B5EF4-FFF2-40B4-BE49-F238E27FC236}">
              <a16:creationId xmlns:a16="http://schemas.microsoft.com/office/drawing/2014/main" id="{0404B0B5-39EC-4B4B-B6EC-689DCE4A1EFE}"/>
            </a:ext>
          </a:extLst>
        </xdr:cNvPr>
        <xdr:cNvSpPr/>
      </xdr:nvSpPr>
      <xdr:spPr>
        <a:xfrm>
          <a:off x="12359005" y="5799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112821</xdr:rowOff>
    </xdr:from>
    <xdr:to>
      <xdr:col>68</xdr:col>
      <xdr:colOff>123825</xdr:colOff>
      <xdr:row>32</xdr:row>
      <xdr:rowOff>42971</xdr:rowOff>
    </xdr:to>
    <xdr:sp macro="" textlink="">
      <xdr:nvSpPr>
        <xdr:cNvPr id="145" name="フローチャート: 判断 144">
          <a:extLst>
            <a:ext uri="{FF2B5EF4-FFF2-40B4-BE49-F238E27FC236}">
              <a16:creationId xmlns:a16="http://schemas.microsoft.com/office/drawing/2014/main" id="{BD1FF8DF-610F-4B73-98F0-BD4E95191740}"/>
            </a:ext>
          </a:extLst>
        </xdr:cNvPr>
        <xdr:cNvSpPr/>
      </xdr:nvSpPr>
      <xdr:spPr>
        <a:xfrm>
          <a:off x="11688445" y="6079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114980</xdr:rowOff>
    </xdr:from>
    <xdr:to>
      <xdr:col>64</xdr:col>
      <xdr:colOff>123825</xdr:colOff>
      <xdr:row>32</xdr:row>
      <xdr:rowOff>45130</xdr:rowOff>
    </xdr:to>
    <xdr:sp macro="" textlink="">
      <xdr:nvSpPr>
        <xdr:cNvPr id="146" name="フローチャート: 判断 145">
          <a:extLst>
            <a:ext uri="{FF2B5EF4-FFF2-40B4-BE49-F238E27FC236}">
              <a16:creationId xmlns:a16="http://schemas.microsoft.com/office/drawing/2014/main" id="{52AC2D9B-2A70-493F-8E86-6A1877337EB0}"/>
            </a:ext>
          </a:extLst>
        </xdr:cNvPr>
        <xdr:cNvSpPr/>
      </xdr:nvSpPr>
      <xdr:spPr>
        <a:xfrm>
          <a:off x="11017885" y="608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114826</xdr:rowOff>
    </xdr:from>
    <xdr:to>
      <xdr:col>60</xdr:col>
      <xdr:colOff>123825</xdr:colOff>
      <xdr:row>32</xdr:row>
      <xdr:rowOff>44976</xdr:rowOff>
    </xdr:to>
    <xdr:sp macro="" textlink="">
      <xdr:nvSpPr>
        <xdr:cNvPr id="147" name="フローチャート: 判断 146">
          <a:extLst>
            <a:ext uri="{FF2B5EF4-FFF2-40B4-BE49-F238E27FC236}">
              <a16:creationId xmlns:a16="http://schemas.microsoft.com/office/drawing/2014/main" id="{E9518300-110A-48CA-B59E-6366ED44DDF8}"/>
            </a:ext>
          </a:extLst>
        </xdr:cNvPr>
        <xdr:cNvSpPr/>
      </xdr:nvSpPr>
      <xdr:spPr>
        <a:xfrm>
          <a:off x="10347325" y="6081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961F16C-58E8-4CAC-943E-AC226669F9F4}"/>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7A0392A-A765-4F6B-A660-911B5C9450D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538A8C4-0688-471C-BF79-628C9978AB63}"/>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B399904-32BB-4DDE-AFBE-BF97A3C64C15}"/>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E6FBDCF-0DAE-409C-8478-9E79E9D5E2FE}"/>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165644</xdr:rowOff>
    </xdr:from>
    <xdr:to>
      <xdr:col>76</xdr:col>
      <xdr:colOff>73025</xdr:colOff>
      <xdr:row>30</xdr:row>
      <xdr:rowOff>95794</xdr:rowOff>
    </xdr:to>
    <xdr:sp macro="" textlink="">
      <xdr:nvSpPr>
        <xdr:cNvPr id="153" name="楕円 152">
          <a:extLst>
            <a:ext uri="{FF2B5EF4-FFF2-40B4-BE49-F238E27FC236}">
              <a16:creationId xmlns:a16="http://schemas.microsoft.com/office/drawing/2014/main" id="{A911FB2A-9435-4C27-8459-A5055406896A}"/>
            </a:ext>
          </a:extLst>
        </xdr:cNvPr>
        <xdr:cNvSpPr/>
      </xdr:nvSpPr>
      <xdr:spPr>
        <a:xfrm>
          <a:off x="13001625" y="57968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17071</xdr:rowOff>
    </xdr:from>
    <xdr:ext cx="469744" cy="259045"/>
    <xdr:sp macro="" textlink="">
      <xdr:nvSpPr>
        <xdr:cNvPr id="154" name="債務償還比率該当値テキスト">
          <a:extLst>
            <a:ext uri="{FF2B5EF4-FFF2-40B4-BE49-F238E27FC236}">
              <a16:creationId xmlns:a16="http://schemas.microsoft.com/office/drawing/2014/main" id="{19924DCD-1A18-49FE-8E29-207F06680C1F}"/>
            </a:ext>
          </a:extLst>
        </xdr:cNvPr>
        <xdr:cNvSpPr txBox="1"/>
      </xdr:nvSpPr>
      <xdr:spPr>
        <a:xfrm>
          <a:off x="13080365" y="564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158859</xdr:rowOff>
    </xdr:from>
    <xdr:to>
      <xdr:col>72</xdr:col>
      <xdr:colOff>123825</xdr:colOff>
      <xdr:row>30</xdr:row>
      <xdr:rowOff>89009</xdr:rowOff>
    </xdr:to>
    <xdr:sp macro="" textlink="">
      <xdr:nvSpPr>
        <xdr:cNvPr id="155" name="楕円 154">
          <a:extLst>
            <a:ext uri="{FF2B5EF4-FFF2-40B4-BE49-F238E27FC236}">
              <a16:creationId xmlns:a16="http://schemas.microsoft.com/office/drawing/2014/main" id="{265FA4B2-AA0A-4356-914D-2AA97BD610BD}"/>
            </a:ext>
          </a:extLst>
        </xdr:cNvPr>
        <xdr:cNvSpPr/>
      </xdr:nvSpPr>
      <xdr:spPr>
        <a:xfrm>
          <a:off x="12359005" y="5790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38209</xdr:rowOff>
    </xdr:from>
    <xdr:to>
      <xdr:col>76</xdr:col>
      <xdr:colOff>22225</xdr:colOff>
      <xdr:row>30</xdr:row>
      <xdr:rowOff>44994</xdr:rowOff>
    </xdr:to>
    <xdr:cxnSp macro="">
      <xdr:nvCxnSpPr>
        <xdr:cNvPr id="156" name="直線コネクタ 155">
          <a:extLst>
            <a:ext uri="{FF2B5EF4-FFF2-40B4-BE49-F238E27FC236}">
              <a16:creationId xmlns:a16="http://schemas.microsoft.com/office/drawing/2014/main" id="{E2E0EC66-269E-44EC-8207-AC4D5ACACCD7}"/>
            </a:ext>
          </a:extLst>
        </xdr:cNvPr>
        <xdr:cNvCxnSpPr/>
      </xdr:nvCxnSpPr>
      <xdr:spPr>
        <a:xfrm>
          <a:off x="12409805" y="5837029"/>
          <a:ext cx="619760" cy="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47126</xdr:rowOff>
    </xdr:from>
    <xdr:to>
      <xdr:col>68</xdr:col>
      <xdr:colOff>123825</xdr:colOff>
      <xdr:row>31</xdr:row>
      <xdr:rowOff>148726</xdr:rowOff>
    </xdr:to>
    <xdr:sp macro="" textlink="">
      <xdr:nvSpPr>
        <xdr:cNvPr id="157" name="楕円 156">
          <a:extLst>
            <a:ext uri="{FF2B5EF4-FFF2-40B4-BE49-F238E27FC236}">
              <a16:creationId xmlns:a16="http://schemas.microsoft.com/office/drawing/2014/main" id="{F2FB356A-1F1E-499A-B1A2-453B68B83F07}"/>
            </a:ext>
          </a:extLst>
        </xdr:cNvPr>
        <xdr:cNvSpPr/>
      </xdr:nvSpPr>
      <xdr:spPr>
        <a:xfrm>
          <a:off x="11688445" y="60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38209</xdr:rowOff>
    </xdr:from>
    <xdr:to>
      <xdr:col>72</xdr:col>
      <xdr:colOff>73025</xdr:colOff>
      <xdr:row>31</xdr:row>
      <xdr:rowOff>97926</xdr:rowOff>
    </xdr:to>
    <xdr:cxnSp macro="">
      <xdr:nvCxnSpPr>
        <xdr:cNvPr id="158" name="直線コネクタ 157">
          <a:extLst>
            <a:ext uri="{FF2B5EF4-FFF2-40B4-BE49-F238E27FC236}">
              <a16:creationId xmlns:a16="http://schemas.microsoft.com/office/drawing/2014/main" id="{771916C9-2AC6-4D60-80D2-F8CB76916857}"/>
            </a:ext>
          </a:extLst>
        </xdr:cNvPr>
        <xdr:cNvCxnSpPr/>
      </xdr:nvCxnSpPr>
      <xdr:spPr>
        <a:xfrm flipV="1">
          <a:off x="11739245" y="5837029"/>
          <a:ext cx="670560" cy="22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27577</xdr:rowOff>
    </xdr:from>
    <xdr:to>
      <xdr:col>64</xdr:col>
      <xdr:colOff>123825</xdr:colOff>
      <xdr:row>32</xdr:row>
      <xdr:rowOff>129177</xdr:rowOff>
    </xdr:to>
    <xdr:sp macro="" textlink="">
      <xdr:nvSpPr>
        <xdr:cNvPr id="159" name="楕円 158">
          <a:extLst>
            <a:ext uri="{FF2B5EF4-FFF2-40B4-BE49-F238E27FC236}">
              <a16:creationId xmlns:a16="http://schemas.microsoft.com/office/drawing/2014/main" id="{884681C3-22B4-48CC-AB44-69FEB76E99DF}"/>
            </a:ext>
          </a:extLst>
        </xdr:cNvPr>
        <xdr:cNvSpPr/>
      </xdr:nvSpPr>
      <xdr:spPr>
        <a:xfrm>
          <a:off x="11017885"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97926</xdr:rowOff>
    </xdr:from>
    <xdr:to>
      <xdr:col>68</xdr:col>
      <xdr:colOff>73025</xdr:colOff>
      <xdr:row>32</xdr:row>
      <xdr:rowOff>78377</xdr:rowOff>
    </xdr:to>
    <xdr:cxnSp macro="">
      <xdr:nvCxnSpPr>
        <xdr:cNvPr id="160" name="直線コネクタ 159">
          <a:extLst>
            <a:ext uri="{FF2B5EF4-FFF2-40B4-BE49-F238E27FC236}">
              <a16:creationId xmlns:a16="http://schemas.microsoft.com/office/drawing/2014/main" id="{C491D8BB-9786-4435-B4E1-106B770F8858}"/>
            </a:ext>
          </a:extLst>
        </xdr:cNvPr>
        <xdr:cNvCxnSpPr/>
      </xdr:nvCxnSpPr>
      <xdr:spPr>
        <a:xfrm flipV="1">
          <a:off x="11068685" y="6064386"/>
          <a:ext cx="670560" cy="14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110354</xdr:rowOff>
    </xdr:from>
    <xdr:to>
      <xdr:col>60</xdr:col>
      <xdr:colOff>123825</xdr:colOff>
      <xdr:row>32</xdr:row>
      <xdr:rowOff>40504</xdr:rowOff>
    </xdr:to>
    <xdr:sp macro="" textlink="">
      <xdr:nvSpPr>
        <xdr:cNvPr id="161" name="楕円 160">
          <a:extLst>
            <a:ext uri="{FF2B5EF4-FFF2-40B4-BE49-F238E27FC236}">
              <a16:creationId xmlns:a16="http://schemas.microsoft.com/office/drawing/2014/main" id="{4997CDA9-303D-41C5-9C03-D9C9590FB0FB}"/>
            </a:ext>
          </a:extLst>
        </xdr:cNvPr>
        <xdr:cNvSpPr/>
      </xdr:nvSpPr>
      <xdr:spPr>
        <a:xfrm>
          <a:off x="10347325" y="60768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161154</xdr:rowOff>
    </xdr:from>
    <xdr:to>
      <xdr:col>64</xdr:col>
      <xdr:colOff>73025</xdr:colOff>
      <xdr:row>32</xdr:row>
      <xdr:rowOff>78377</xdr:rowOff>
    </xdr:to>
    <xdr:cxnSp macro="">
      <xdr:nvCxnSpPr>
        <xdr:cNvPr id="162" name="直線コネクタ 161">
          <a:extLst>
            <a:ext uri="{FF2B5EF4-FFF2-40B4-BE49-F238E27FC236}">
              <a16:creationId xmlns:a16="http://schemas.microsoft.com/office/drawing/2014/main" id="{A785C5EF-51C0-44D8-A37F-613F78EAD982}"/>
            </a:ext>
          </a:extLst>
        </xdr:cNvPr>
        <xdr:cNvCxnSpPr/>
      </xdr:nvCxnSpPr>
      <xdr:spPr>
        <a:xfrm>
          <a:off x="10398125" y="6127614"/>
          <a:ext cx="670560" cy="8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3" name="n_1aveValue債務償還比率">
          <a:extLst>
            <a:ext uri="{FF2B5EF4-FFF2-40B4-BE49-F238E27FC236}">
              <a16:creationId xmlns:a16="http://schemas.microsoft.com/office/drawing/2014/main" id="{9B95F08D-7756-4715-A22A-31C34364C243}"/>
            </a:ext>
          </a:extLst>
        </xdr:cNvPr>
        <xdr:cNvSpPr txBox="1"/>
      </xdr:nvSpPr>
      <xdr:spPr>
        <a:xfrm>
          <a:off x="12185092" y="58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34098</xdr:rowOff>
    </xdr:from>
    <xdr:ext cx="469744" cy="259045"/>
    <xdr:sp macro="" textlink="">
      <xdr:nvSpPr>
        <xdr:cNvPr id="164" name="n_2aveValue債務償還比率">
          <a:extLst>
            <a:ext uri="{FF2B5EF4-FFF2-40B4-BE49-F238E27FC236}">
              <a16:creationId xmlns:a16="http://schemas.microsoft.com/office/drawing/2014/main" id="{0D1ACEAD-FE9A-4C99-8FD3-915959894618}"/>
            </a:ext>
          </a:extLst>
        </xdr:cNvPr>
        <xdr:cNvSpPr txBox="1"/>
      </xdr:nvSpPr>
      <xdr:spPr>
        <a:xfrm>
          <a:off x="11527232" y="616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61657</xdr:rowOff>
    </xdr:from>
    <xdr:ext cx="469744" cy="259045"/>
    <xdr:sp macro="" textlink="">
      <xdr:nvSpPr>
        <xdr:cNvPr id="165" name="n_3aveValue債務償還比率">
          <a:extLst>
            <a:ext uri="{FF2B5EF4-FFF2-40B4-BE49-F238E27FC236}">
              <a16:creationId xmlns:a16="http://schemas.microsoft.com/office/drawing/2014/main" id="{AD3692E9-C629-45DB-8868-F82F7A8AE964}"/>
            </a:ext>
          </a:extLst>
        </xdr:cNvPr>
        <xdr:cNvSpPr txBox="1"/>
      </xdr:nvSpPr>
      <xdr:spPr>
        <a:xfrm>
          <a:off x="10856672" y="586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36103</xdr:rowOff>
    </xdr:from>
    <xdr:ext cx="469744" cy="259045"/>
    <xdr:sp macro="" textlink="">
      <xdr:nvSpPr>
        <xdr:cNvPr id="166" name="n_4aveValue債務償還比率">
          <a:extLst>
            <a:ext uri="{FF2B5EF4-FFF2-40B4-BE49-F238E27FC236}">
              <a16:creationId xmlns:a16="http://schemas.microsoft.com/office/drawing/2014/main" id="{4F5EA74A-E1FD-49CC-872C-35E51E8F470A}"/>
            </a:ext>
          </a:extLst>
        </xdr:cNvPr>
        <xdr:cNvSpPr txBox="1"/>
      </xdr:nvSpPr>
      <xdr:spPr>
        <a:xfrm>
          <a:off x="10186112" y="617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105536</xdr:rowOff>
    </xdr:from>
    <xdr:ext cx="469744" cy="259045"/>
    <xdr:sp macro="" textlink="">
      <xdr:nvSpPr>
        <xdr:cNvPr id="167" name="n_1mainValue債務償還比率">
          <a:extLst>
            <a:ext uri="{FF2B5EF4-FFF2-40B4-BE49-F238E27FC236}">
              <a16:creationId xmlns:a16="http://schemas.microsoft.com/office/drawing/2014/main" id="{A51C78B3-5BFA-41C5-AAD7-05E2DFC44F0F}"/>
            </a:ext>
          </a:extLst>
        </xdr:cNvPr>
        <xdr:cNvSpPr txBox="1"/>
      </xdr:nvSpPr>
      <xdr:spPr>
        <a:xfrm>
          <a:off x="12185092" y="556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165253</xdr:rowOff>
    </xdr:from>
    <xdr:ext cx="469744" cy="259045"/>
    <xdr:sp macro="" textlink="">
      <xdr:nvSpPr>
        <xdr:cNvPr id="168" name="n_2mainValue債務償還比率">
          <a:extLst>
            <a:ext uri="{FF2B5EF4-FFF2-40B4-BE49-F238E27FC236}">
              <a16:creationId xmlns:a16="http://schemas.microsoft.com/office/drawing/2014/main" id="{A8C892EB-883E-4271-B952-59EC20BE5B50}"/>
            </a:ext>
          </a:extLst>
        </xdr:cNvPr>
        <xdr:cNvSpPr txBox="1"/>
      </xdr:nvSpPr>
      <xdr:spPr>
        <a:xfrm>
          <a:off x="11527232" y="579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120304</xdr:rowOff>
    </xdr:from>
    <xdr:ext cx="469744" cy="259045"/>
    <xdr:sp macro="" textlink="">
      <xdr:nvSpPr>
        <xdr:cNvPr id="169" name="n_3mainValue債務償還比率">
          <a:extLst>
            <a:ext uri="{FF2B5EF4-FFF2-40B4-BE49-F238E27FC236}">
              <a16:creationId xmlns:a16="http://schemas.microsoft.com/office/drawing/2014/main" id="{C9FD5789-01ED-4588-B86F-13EA95B34A61}"/>
            </a:ext>
          </a:extLst>
        </xdr:cNvPr>
        <xdr:cNvSpPr txBox="1"/>
      </xdr:nvSpPr>
      <xdr:spPr>
        <a:xfrm>
          <a:off x="10856672" y="625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57031</xdr:rowOff>
    </xdr:from>
    <xdr:ext cx="469744" cy="259045"/>
    <xdr:sp macro="" textlink="">
      <xdr:nvSpPr>
        <xdr:cNvPr id="170" name="n_4mainValue債務償還比率">
          <a:extLst>
            <a:ext uri="{FF2B5EF4-FFF2-40B4-BE49-F238E27FC236}">
              <a16:creationId xmlns:a16="http://schemas.microsoft.com/office/drawing/2014/main" id="{FACFC1CC-7FD7-46EE-8165-A3AAAB2D7575}"/>
            </a:ext>
          </a:extLst>
        </xdr:cNvPr>
        <xdr:cNvSpPr txBox="1"/>
      </xdr:nvSpPr>
      <xdr:spPr>
        <a:xfrm>
          <a:off x="10186112" y="58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85EF7BB7-4326-4AF8-890E-A59F30658F1B}"/>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2F430F7-E4B3-4526-BF63-C12A077A4A51}"/>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45BB6D2D-7066-4E4D-99F2-45DA204ABBFB}"/>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5149E4C8-B8B1-4388-82A5-63027B725F96}"/>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4292D940-D8F4-48F3-8D57-6F9EEF361A64}"/>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2AA43FBF-42C1-4B93-B408-A816957AA88B}"/>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D47A6E-D6CD-48B1-A145-3E3EC0F1B31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ED7098-132B-4D30-B747-F31AC548ED9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75F5DE0-89D4-4634-BE67-DBB1A7C4F83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A4DF438-611F-491E-860B-3F3A3346E81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FB082B6-0E0C-4313-A77C-A580D9DF0B7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7694534-50F5-441E-88EF-562DD701C14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70C094F-7134-453D-936F-0C75A833347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155C89B-E36B-4D1B-BE7E-BA5B6D46965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FBE169-29F7-4323-8496-7C1AE2B7FB4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5DA2413-6286-4092-B2C6-1E969F47541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53,839
53,540
97.82
24,126,803
22,691,166
1,354,486
13,206,682
17,333,862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B2E11A-5EBD-4BD4-B226-D4BF90BFEFD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27AAD09-455C-407E-9543-E4DE2DCDA8C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13E06E2-F62F-4BB5-97C7-95E6F204F1F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D48269-019A-4B33-A4CF-E33021B7779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ECDB918-FDE7-4F28-AB84-8F0158B2B79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9686E47-9643-4CF4-802A-F218EA9EEF1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A62E11-CD25-4173-8D9F-A5CDDC4717F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29F1CD6-A8A6-402D-AD61-E5C24E9CCE9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5B8886-81EB-4456-BA4E-143728AC7F5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8B0431-66E4-4481-B1FE-00A7D64E49F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077B14-F7D9-42A3-A796-3944DD21F52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D84C598-40FB-4BB7-8CF3-D8BFC325E93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758C464-A55C-4E9E-ACB0-3686D2EAC59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5C01A60-FC76-4B67-A871-33D42D1CB72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8DC778-D639-4682-B340-24A28FA2EA6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664FE4-297C-44EF-9AB0-DF65E68AD25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8106D15-EDB2-45C6-97AE-29F034713EF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25AE23-A36A-4D83-8AE4-73D27DC9D0D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B79011D-A0A4-4AFD-B12B-D9709A111F5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C1C2770-9FF7-43AD-9BEB-26C05411C0A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ED6618-DAF5-4888-B526-D67383BF64B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29D04C1-AB33-46A1-B751-47B95055C00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96EE49D-F989-4866-9CDF-DCFBEEBDB93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1330B5C-4554-43D9-A9B5-EAF069C7FE5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0998A40-7C83-4AA5-8796-CBF67361508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1E9F5F-D392-49AC-A1E8-DB49A1A8EEC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9D411F7-91A8-41CD-9969-CF8B968ABED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40F2194-1C83-486E-86C9-22FD747EFBB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D742029-7642-4A0D-A26C-CE296231418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62B84ED-F656-4905-B690-6E1A19A9F79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B5B2692-1E40-4605-9DEB-5A023BB3316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4595002-0087-4CDC-8B7F-808106B0D91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E277E89-3586-4696-90DC-8816710B1E95}"/>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4994753-2B26-4378-B73B-42A9A13BA5D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BBC2DC6-579B-4F96-86E5-FB688061D06D}"/>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7317EDA-C8EC-4616-8EAF-92B5C534D68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E92AF6B-FA8E-4E92-8E68-13A596B41F4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2A415B1-E4FE-4779-BCB3-08A69F24B68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64DCB6A-CD04-4889-8DDD-49DC2CB5547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D0040DA-C0C5-4FB2-AB6B-C09A98F0DDC3}"/>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183F960-8662-49E1-A1A7-98959D87A7C5}"/>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5BD9549-D45E-4B64-8A5F-4BDFF501E9A8}"/>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6B98E93-FFBC-455F-A7FF-4707347349C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8A75A21-344A-4FCD-88FC-162DECFA9895}"/>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8B4041D-D7D5-47B3-BB1B-FA4A3736AB7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7E5672E9-C90D-4FE1-B924-AAF93741D4D8}"/>
            </a:ext>
          </a:extLst>
        </xdr:cNvPr>
        <xdr:cNvCxnSpPr/>
      </xdr:nvCxnSpPr>
      <xdr:spPr>
        <a:xfrm flipV="1">
          <a:off x="4086225" y="562165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CA38920E-C637-4E50-87A3-9510C24D43D2}"/>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7D6291DF-E9B1-402D-8AE4-0ECD221C3815}"/>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66DEBF05-E295-40C0-9C7F-5ADD947DDB97}"/>
            </a:ext>
          </a:extLst>
        </xdr:cNvPr>
        <xdr:cNvSpPr txBox="1"/>
      </xdr:nvSpPr>
      <xdr:spPr>
        <a:xfrm>
          <a:off x="412496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5881F935-7454-4666-A0BB-E14E1B822015}"/>
            </a:ext>
          </a:extLst>
        </xdr:cNvPr>
        <xdr:cNvCxnSpPr/>
      </xdr:nvCxnSpPr>
      <xdr:spPr>
        <a:xfrm>
          <a:off x="402082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8690B653-728B-472E-B85C-3329F94D24FB}"/>
            </a:ext>
          </a:extLst>
        </xdr:cNvPr>
        <xdr:cNvSpPr txBox="1"/>
      </xdr:nvSpPr>
      <xdr:spPr>
        <a:xfrm>
          <a:off x="412496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7EB55ABC-AA90-48FE-A30C-3F46DF76547F}"/>
            </a:ext>
          </a:extLst>
        </xdr:cNvPr>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99CF4A05-357D-45CC-BC1D-9F59DD94BFB6}"/>
            </a:ext>
          </a:extLst>
        </xdr:cNvPr>
        <xdr:cNvSpPr/>
      </xdr:nvSpPr>
      <xdr:spPr>
        <a:xfrm>
          <a:off x="331216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A1548E77-F144-4F6B-A9E4-B4544F17E9D2}"/>
            </a:ext>
          </a:extLst>
        </xdr:cNvPr>
        <xdr:cNvSpPr/>
      </xdr:nvSpPr>
      <xdr:spPr>
        <a:xfrm>
          <a:off x="251460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52B3382C-2AEC-4962-828B-E66DEBCD93A9}"/>
            </a:ext>
          </a:extLst>
        </xdr:cNvPr>
        <xdr:cNvSpPr/>
      </xdr:nvSpPr>
      <xdr:spPr>
        <a:xfrm>
          <a:off x="17399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0AB31657-F4CD-46B1-999F-26A0E4DCE584}"/>
            </a:ext>
          </a:extLst>
        </xdr:cNvPr>
        <xdr:cNvSpPr/>
      </xdr:nvSpPr>
      <xdr:spPr>
        <a:xfrm>
          <a:off x="96520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2D78E84-1F46-48DF-8898-62B0C3695E7B}"/>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781402E-43F0-4949-A435-02F7161147F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93B835-B2C4-486F-9CCD-DEDB6EB47FF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D2234DE-A196-4E5B-9D45-3FF539E2D72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40C0BF6-A20B-4812-B6D9-94C05E65374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73" name="楕円 72">
          <a:extLst>
            <a:ext uri="{FF2B5EF4-FFF2-40B4-BE49-F238E27FC236}">
              <a16:creationId xmlns:a16="http://schemas.microsoft.com/office/drawing/2014/main" id="{20802F07-1BA7-419D-82C5-C84B72C2D735}"/>
            </a:ext>
          </a:extLst>
        </xdr:cNvPr>
        <xdr:cNvSpPr/>
      </xdr:nvSpPr>
      <xdr:spPr>
        <a:xfrm>
          <a:off x="403606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23512</xdr:rowOff>
    </xdr:from>
    <xdr:ext cx="405111" cy="259045"/>
    <xdr:sp macro="" textlink="">
      <xdr:nvSpPr>
        <xdr:cNvPr id="74" name="【道路】&#10;有形固定資産減価償却率該当値テキスト">
          <a:extLst>
            <a:ext uri="{FF2B5EF4-FFF2-40B4-BE49-F238E27FC236}">
              <a16:creationId xmlns:a16="http://schemas.microsoft.com/office/drawing/2014/main" id="{272F83A5-A7F0-41D4-BBDD-D09C303CD8C6}"/>
            </a:ext>
          </a:extLst>
        </xdr:cNvPr>
        <xdr:cNvSpPr txBox="1"/>
      </xdr:nvSpPr>
      <xdr:spPr>
        <a:xfrm>
          <a:off x="412496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5" name="楕円 74">
          <a:extLst>
            <a:ext uri="{FF2B5EF4-FFF2-40B4-BE49-F238E27FC236}">
              <a16:creationId xmlns:a16="http://schemas.microsoft.com/office/drawing/2014/main" id="{E36865BC-9ED3-4211-9C78-8ADB0FA7FAE0}"/>
            </a:ext>
          </a:extLst>
        </xdr:cNvPr>
        <xdr:cNvSpPr/>
      </xdr:nvSpPr>
      <xdr:spPr>
        <a:xfrm>
          <a:off x="3312160" y="634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51435</xdr:rowOff>
    </xdr:to>
    <xdr:cxnSp macro="">
      <xdr:nvCxnSpPr>
        <xdr:cNvPr id="76" name="直線コネクタ 75">
          <a:extLst>
            <a:ext uri="{FF2B5EF4-FFF2-40B4-BE49-F238E27FC236}">
              <a16:creationId xmlns:a16="http://schemas.microsoft.com/office/drawing/2014/main" id="{1FEA7A50-AEB8-4FA8-A47C-A1CE9339BA54}"/>
            </a:ext>
          </a:extLst>
        </xdr:cNvPr>
        <xdr:cNvCxnSpPr/>
      </xdr:nvCxnSpPr>
      <xdr:spPr>
        <a:xfrm>
          <a:off x="3355340" y="638937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7" name="楕円 76">
          <a:extLst>
            <a:ext uri="{FF2B5EF4-FFF2-40B4-BE49-F238E27FC236}">
              <a16:creationId xmlns:a16="http://schemas.microsoft.com/office/drawing/2014/main" id="{B3F2D9B9-AC72-4E7A-8841-02442304132F}"/>
            </a:ext>
          </a:extLst>
        </xdr:cNvPr>
        <xdr:cNvSpPr/>
      </xdr:nvSpPr>
      <xdr:spPr>
        <a:xfrm>
          <a:off x="251460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19050</xdr:rowOff>
    </xdr:to>
    <xdr:cxnSp macro="">
      <xdr:nvCxnSpPr>
        <xdr:cNvPr id="78" name="直線コネクタ 77">
          <a:extLst>
            <a:ext uri="{FF2B5EF4-FFF2-40B4-BE49-F238E27FC236}">
              <a16:creationId xmlns:a16="http://schemas.microsoft.com/office/drawing/2014/main" id="{07B3E872-4741-4FF4-A203-5661DF6A84BD}"/>
            </a:ext>
          </a:extLst>
        </xdr:cNvPr>
        <xdr:cNvCxnSpPr/>
      </xdr:nvCxnSpPr>
      <xdr:spPr>
        <a:xfrm>
          <a:off x="2565400" y="635889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69215</xdr:rowOff>
    </xdr:from>
    <xdr:to>
      <xdr:col>10</xdr:col>
      <xdr:colOff>165100</xdr:colOff>
      <xdr:row>37</xdr:row>
      <xdr:rowOff>170815</xdr:rowOff>
    </xdr:to>
    <xdr:sp macro="" textlink="">
      <xdr:nvSpPr>
        <xdr:cNvPr id="79" name="楕円 78">
          <a:extLst>
            <a:ext uri="{FF2B5EF4-FFF2-40B4-BE49-F238E27FC236}">
              <a16:creationId xmlns:a16="http://schemas.microsoft.com/office/drawing/2014/main" id="{5F2A7C1C-C462-4EE5-AA24-0AD5E773AC6E}"/>
            </a:ext>
          </a:extLst>
        </xdr:cNvPr>
        <xdr:cNvSpPr/>
      </xdr:nvSpPr>
      <xdr:spPr>
        <a:xfrm>
          <a:off x="17399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120015</xdr:rowOff>
    </xdr:from>
    <xdr:to>
      <xdr:col>15</xdr:col>
      <xdr:colOff>50800</xdr:colOff>
      <xdr:row>37</xdr:row>
      <xdr:rowOff>156210</xdr:rowOff>
    </xdr:to>
    <xdr:cxnSp macro="">
      <xdr:nvCxnSpPr>
        <xdr:cNvPr id="80" name="直線コネクタ 79">
          <a:extLst>
            <a:ext uri="{FF2B5EF4-FFF2-40B4-BE49-F238E27FC236}">
              <a16:creationId xmlns:a16="http://schemas.microsoft.com/office/drawing/2014/main" id="{BD0BB819-A61E-42BD-80BA-B70A3C2F5F4E}"/>
            </a:ext>
          </a:extLst>
        </xdr:cNvPr>
        <xdr:cNvCxnSpPr/>
      </xdr:nvCxnSpPr>
      <xdr:spPr>
        <a:xfrm>
          <a:off x="1790700" y="632269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44450</xdr:rowOff>
    </xdr:from>
    <xdr:to>
      <xdr:col>6</xdr:col>
      <xdr:colOff>38100</xdr:colOff>
      <xdr:row>37</xdr:row>
      <xdr:rowOff>146050</xdr:rowOff>
    </xdr:to>
    <xdr:sp macro="" textlink="">
      <xdr:nvSpPr>
        <xdr:cNvPr id="81" name="楕円 80">
          <a:extLst>
            <a:ext uri="{FF2B5EF4-FFF2-40B4-BE49-F238E27FC236}">
              <a16:creationId xmlns:a16="http://schemas.microsoft.com/office/drawing/2014/main" id="{C2FBEE7B-20C1-4CF1-A857-F61A591E28CB}"/>
            </a:ext>
          </a:extLst>
        </xdr:cNvPr>
        <xdr:cNvSpPr/>
      </xdr:nvSpPr>
      <xdr:spPr>
        <a:xfrm>
          <a:off x="965200" y="6247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95250</xdr:rowOff>
    </xdr:from>
    <xdr:to>
      <xdr:col>10</xdr:col>
      <xdr:colOff>114300</xdr:colOff>
      <xdr:row>37</xdr:row>
      <xdr:rowOff>120015</xdr:rowOff>
    </xdr:to>
    <xdr:cxnSp macro="">
      <xdr:nvCxnSpPr>
        <xdr:cNvPr id="82" name="直線コネクタ 81">
          <a:extLst>
            <a:ext uri="{FF2B5EF4-FFF2-40B4-BE49-F238E27FC236}">
              <a16:creationId xmlns:a16="http://schemas.microsoft.com/office/drawing/2014/main" id="{C8122ACC-DB79-461E-BE72-00249FD5220F}"/>
            </a:ext>
          </a:extLst>
        </xdr:cNvPr>
        <xdr:cNvCxnSpPr/>
      </xdr:nvCxnSpPr>
      <xdr:spPr>
        <a:xfrm>
          <a:off x="1008380" y="629793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F42569F8-40D3-44A1-B0DA-0C373DB02059}"/>
            </a:ext>
          </a:extLst>
        </xdr:cNvPr>
        <xdr:cNvSpPr txBox="1"/>
      </xdr:nvSpPr>
      <xdr:spPr>
        <a:xfrm>
          <a:off x="317056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4" name="n_2aveValue【道路】&#10;有形固定資産減価償却率">
          <a:extLst>
            <a:ext uri="{FF2B5EF4-FFF2-40B4-BE49-F238E27FC236}">
              <a16:creationId xmlns:a16="http://schemas.microsoft.com/office/drawing/2014/main" id="{D254D4D6-D782-420B-A0E5-C888EAB1B9EB}"/>
            </a:ext>
          </a:extLst>
        </xdr:cNvPr>
        <xdr:cNvSpPr txBox="1"/>
      </xdr:nvSpPr>
      <xdr:spPr>
        <a:xfrm>
          <a:off x="238570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7A04E062-B8D2-4BD4-9CFD-1EF4403D0FA2}"/>
            </a:ext>
          </a:extLst>
        </xdr:cNvPr>
        <xdr:cNvSpPr txBox="1"/>
      </xdr:nvSpPr>
      <xdr:spPr>
        <a:xfrm>
          <a:off x="161100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86" name="n_4aveValue【道路】&#10;有形固定資産減価償却率">
          <a:extLst>
            <a:ext uri="{FF2B5EF4-FFF2-40B4-BE49-F238E27FC236}">
              <a16:creationId xmlns:a16="http://schemas.microsoft.com/office/drawing/2014/main" id="{F524D55D-0B62-46D1-8821-CB505C4B823B}"/>
            </a:ext>
          </a:extLst>
        </xdr:cNvPr>
        <xdr:cNvSpPr txBox="1"/>
      </xdr:nvSpPr>
      <xdr:spPr>
        <a:xfrm>
          <a:off x="83630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86377</xdr:rowOff>
    </xdr:from>
    <xdr:ext cx="405111" cy="259045"/>
    <xdr:sp macro="" textlink="">
      <xdr:nvSpPr>
        <xdr:cNvPr id="87" name="n_1mainValue【道路】&#10;有形固定資産減価償却率">
          <a:extLst>
            <a:ext uri="{FF2B5EF4-FFF2-40B4-BE49-F238E27FC236}">
              <a16:creationId xmlns:a16="http://schemas.microsoft.com/office/drawing/2014/main" id="{4A86576B-247C-482C-B78A-CCEDA776AFC1}"/>
            </a:ext>
          </a:extLst>
        </xdr:cNvPr>
        <xdr:cNvSpPr txBox="1"/>
      </xdr:nvSpPr>
      <xdr:spPr>
        <a:xfrm>
          <a:off x="317056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8" name="n_2mainValue【道路】&#10;有形固定資産減価償却率">
          <a:extLst>
            <a:ext uri="{FF2B5EF4-FFF2-40B4-BE49-F238E27FC236}">
              <a16:creationId xmlns:a16="http://schemas.microsoft.com/office/drawing/2014/main" id="{83EB2C9F-7156-4F13-8C0C-557F5687BD81}"/>
            </a:ext>
          </a:extLst>
        </xdr:cNvPr>
        <xdr:cNvSpPr txBox="1"/>
      </xdr:nvSpPr>
      <xdr:spPr>
        <a:xfrm>
          <a:off x="238570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15892</xdr:rowOff>
    </xdr:from>
    <xdr:ext cx="405111" cy="259045"/>
    <xdr:sp macro="" textlink="">
      <xdr:nvSpPr>
        <xdr:cNvPr id="89" name="n_3mainValue【道路】&#10;有形固定資産減価償却率">
          <a:extLst>
            <a:ext uri="{FF2B5EF4-FFF2-40B4-BE49-F238E27FC236}">
              <a16:creationId xmlns:a16="http://schemas.microsoft.com/office/drawing/2014/main" id="{8A4AC340-8A93-495C-993D-FC92B36FE5E7}"/>
            </a:ext>
          </a:extLst>
        </xdr:cNvPr>
        <xdr:cNvSpPr txBox="1"/>
      </xdr:nvSpPr>
      <xdr:spPr>
        <a:xfrm>
          <a:off x="161100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162577</xdr:rowOff>
    </xdr:from>
    <xdr:ext cx="405111" cy="259045"/>
    <xdr:sp macro="" textlink="">
      <xdr:nvSpPr>
        <xdr:cNvPr id="90" name="n_4mainValue【道路】&#10;有形固定資産減価償却率">
          <a:extLst>
            <a:ext uri="{FF2B5EF4-FFF2-40B4-BE49-F238E27FC236}">
              <a16:creationId xmlns:a16="http://schemas.microsoft.com/office/drawing/2014/main" id="{6DC3FF99-A9F0-41CF-A577-4C6EA8AB328E}"/>
            </a:ext>
          </a:extLst>
        </xdr:cNvPr>
        <xdr:cNvSpPr txBox="1"/>
      </xdr:nvSpPr>
      <xdr:spPr>
        <a:xfrm>
          <a:off x="83630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3EE673D-6A2D-4A6F-AE92-92E77A09A3F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299EFF4-1392-44FA-9D82-1161C63A5AC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208DAF9-564B-42DD-BF8E-E8EFBA336E6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7513359-75E3-40C9-85C8-BB0864AEF74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4268575-301C-448F-99AE-065EA04BAAF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858F509-10B2-4198-85FF-F362A75FE3E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FB5479B-6B20-4991-A3CE-0B137760B8E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E659797-CDC8-4634-81F6-5210EAC6F74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61AB63B-7D7D-4EB8-8981-13D8769B72D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F42DC15-F40E-4710-956C-79926FC023C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A914278-D3F0-42B3-B434-D541AB1EC75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1DA6AF7-DA4D-4A40-8B40-12E4174A6D5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7565B2A-40E7-4C2A-9E47-B78ADF27CE5F}"/>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F164E8D1-8802-45EF-8742-B48006164B62}"/>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ECEEFC9-DA75-4678-A8A9-0399865B528D}"/>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2E611E4-9FDE-4FC7-AF97-77CF8C980475}"/>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45A373B-FF71-4F68-B9AC-D35A8838ED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A16BE96C-E47E-47E1-908A-21FC1B232383}"/>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E5398B4-6E90-4E8D-ABCA-597293C1F21F}"/>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14299CFE-FFBB-43C3-8AEE-867B225DAB1F}"/>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10B004F-C94E-4FDD-90BE-5D901F40A8C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E9EFFB45-C51E-4978-B798-962BE21699C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BCF5829-5AE8-4594-9829-2C2F75E57CA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7BAE76D3-7BDD-47D2-ABB0-0471A5BF9C22}"/>
            </a:ext>
          </a:extLst>
        </xdr:cNvPr>
        <xdr:cNvCxnSpPr/>
      </xdr:nvCxnSpPr>
      <xdr:spPr>
        <a:xfrm flipV="1">
          <a:off x="9219565" y="5771007"/>
          <a:ext cx="0" cy="130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22EDE8B9-2ED0-4517-A452-B6D2E988D8A2}"/>
            </a:ext>
          </a:extLst>
        </xdr:cNvPr>
        <xdr:cNvSpPr txBox="1"/>
      </xdr:nvSpPr>
      <xdr:spPr>
        <a:xfrm>
          <a:off x="9258300" y="708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7FDB103B-474C-4134-AC5A-7540FBBEB324}"/>
            </a:ext>
          </a:extLst>
        </xdr:cNvPr>
        <xdr:cNvCxnSpPr/>
      </xdr:nvCxnSpPr>
      <xdr:spPr>
        <a:xfrm>
          <a:off x="9154160" y="7078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DDB174F5-AB53-40A3-8563-194C958E3D32}"/>
            </a:ext>
          </a:extLst>
        </xdr:cNvPr>
        <xdr:cNvSpPr txBox="1"/>
      </xdr:nvSpPr>
      <xdr:spPr>
        <a:xfrm>
          <a:off x="9258300" y="55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77EF37B5-7865-46C4-9D90-EC4A15B961EE}"/>
            </a:ext>
          </a:extLst>
        </xdr:cNvPr>
        <xdr:cNvCxnSpPr/>
      </xdr:nvCxnSpPr>
      <xdr:spPr>
        <a:xfrm>
          <a:off x="9154160" y="5771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2F282106-880F-4456-87A0-263E3F8F0329}"/>
            </a:ext>
          </a:extLst>
        </xdr:cNvPr>
        <xdr:cNvSpPr txBox="1"/>
      </xdr:nvSpPr>
      <xdr:spPr>
        <a:xfrm>
          <a:off x="9258300" y="6733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9EB28F7F-FF71-430D-AA6E-2A96CF2067A0}"/>
            </a:ext>
          </a:extLst>
        </xdr:cNvPr>
        <xdr:cNvSpPr/>
      </xdr:nvSpPr>
      <xdr:spPr>
        <a:xfrm>
          <a:off x="9192260" y="6755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C703A90F-8247-48E6-A658-08CD94F51F13}"/>
            </a:ext>
          </a:extLst>
        </xdr:cNvPr>
        <xdr:cNvSpPr/>
      </xdr:nvSpPr>
      <xdr:spPr>
        <a:xfrm>
          <a:off x="8445500" y="67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131242</xdr:rowOff>
    </xdr:from>
    <xdr:to>
      <xdr:col>46</xdr:col>
      <xdr:colOff>38100</xdr:colOff>
      <xdr:row>38</xdr:row>
      <xdr:rowOff>61392</xdr:rowOff>
    </xdr:to>
    <xdr:sp macro="" textlink="">
      <xdr:nvSpPr>
        <xdr:cNvPr id="122" name="フローチャート: 判断 121">
          <a:extLst>
            <a:ext uri="{FF2B5EF4-FFF2-40B4-BE49-F238E27FC236}">
              <a16:creationId xmlns:a16="http://schemas.microsoft.com/office/drawing/2014/main" id="{190ED740-78AA-487F-9C13-F92A6363E7EE}"/>
            </a:ext>
          </a:extLst>
        </xdr:cNvPr>
        <xdr:cNvSpPr/>
      </xdr:nvSpPr>
      <xdr:spPr>
        <a:xfrm>
          <a:off x="7670800" y="63339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112459</xdr:rowOff>
    </xdr:from>
    <xdr:to>
      <xdr:col>41</xdr:col>
      <xdr:colOff>101600</xdr:colOff>
      <xdr:row>38</xdr:row>
      <xdr:rowOff>42608</xdr:rowOff>
    </xdr:to>
    <xdr:sp macro="" textlink="">
      <xdr:nvSpPr>
        <xdr:cNvPr id="123" name="フローチャート: 判断 122">
          <a:extLst>
            <a:ext uri="{FF2B5EF4-FFF2-40B4-BE49-F238E27FC236}">
              <a16:creationId xmlns:a16="http://schemas.microsoft.com/office/drawing/2014/main" id="{30708465-8CEA-45B1-B7D8-1B2525F92781}"/>
            </a:ext>
          </a:extLst>
        </xdr:cNvPr>
        <xdr:cNvSpPr/>
      </xdr:nvSpPr>
      <xdr:spPr>
        <a:xfrm>
          <a:off x="6873240" y="6315139"/>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122288</xdr:rowOff>
    </xdr:from>
    <xdr:to>
      <xdr:col>36</xdr:col>
      <xdr:colOff>165100</xdr:colOff>
      <xdr:row>38</xdr:row>
      <xdr:rowOff>52439</xdr:rowOff>
    </xdr:to>
    <xdr:sp macro="" textlink="">
      <xdr:nvSpPr>
        <xdr:cNvPr id="124" name="フローチャート: 判断 123">
          <a:extLst>
            <a:ext uri="{FF2B5EF4-FFF2-40B4-BE49-F238E27FC236}">
              <a16:creationId xmlns:a16="http://schemas.microsoft.com/office/drawing/2014/main" id="{12D58D3E-CD22-435C-A737-B29EF0751860}"/>
            </a:ext>
          </a:extLst>
        </xdr:cNvPr>
        <xdr:cNvSpPr/>
      </xdr:nvSpPr>
      <xdr:spPr>
        <a:xfrm>
          <a:off x="6098540" y="6324968"/>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BECBAB7-CD87-46B8-8799-223B1E6FD26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6A5163A-F482-4FFB-A9AB-29D6DB7FAE8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7BE7717-3CA5-49F0-B339-F83256B0FB7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F2FB72E-1B37-4D34-8013-58CFCFF3B3F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A22E2CF-968B-4F5D-9894-5A968939B03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21285</xdr:rowOff>
    </xdr:from>
    <xdr:to>
      <xdr:col>55</xdr:col>
      <xdr:colOff>50800</xdr:colOff>
      <xdr:row>37</xdr:row>
      <xdr:rowOff>122885</xdr:rowOff>
    </xdr:to>
    <xdr:sp macro="" textlink="">
      <xdr:nvSpPr>
        <xdr:cNvPr id="130" name="楕円 129">
          <a:extLst>
            <a:ext uri="{FF2B5EF4-FFF2-40B4-BE49-F238E27FC236}">
              <a16:creationId xmlns:a16="http://schemas.microsoft.com/office/drawing/2014/main" id="{30438F2B-083D-4D75-91DA-571653B98209}"/>
            </a:ext>
          </a:extLst>
        </xdr:cNvPr>
        <xdr:cNvSpPr/>
      </xdr:nvSpPr>
      <xdr:spPr>
        <a:xfrm>
          <a:off x="9192260" y="62239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44162</xdr:rowOff>
    </xdr:from>
    <xdr:ext cx="534377" cy="259045"/>
    <xdr:sp macro="" textlink="">
      <xdr:nvSpPr>
        <xdr:cNvPr id="131" name="【道路】&#10;一人当たり延長該当値テキスト">
          <a:extLst>
            <a:ext uri="{FF2B5EF4-FFF2-40B4-BE49-F238E27FC236}">
              <a16:creationId xmlns:a16="http://schemas.microsoft.com/office/drawing/2014/main" id="{93CE45AF-DB78-408A-A71A-93B3C271781A}"/>
            </a:ext>
          </a:extLst>
        </xdr:cNvPr>
        <xdr:cNvSpPr txBox="1"/>
      </xdr:nvSpPr>
      <xdr:spPr>
        <a:xfrm>
          <a:off x="9258300" y="607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29363</xdr:rowOff>
    </xdr:from>
    <xdr:to>
      <xdr:col>50</xdr:col>
      <xdr:colOff>165100</xdr:colOff>
      <xdr:row>37</xdr:row>
      <xdr:rowOff>130963</xdr:rowOff>
    </xdr:to>
    <xdr:sp macro="" textlink="">
      <xdr:nvSpPr>
        <xdr:cNvPr id="132" name="楕円 131">
          <a:extLst>
            <a:ext uri="{FF2B5EF4-FFF2-40B4-BE49-F238E27FC236}">
              <a16:creationId xmlns:a16="http://schemas.microsoft.com/office/drawing/2014/main" id="{515B30CF-AFFD-403F-9AEC-701098052B3C}"/>
            </a:ext>
          </a:extLst>
        </xdr:cNvPr>
        <xdr:cNvSpPr/>
      </xdr:nvSpPr>
      <xdr:spPr>
        <a:xfrm>
          <a:off x="8445500" y="62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72085</xdr:rowOff>
    </xdr:from>
    <xdr:to>
      <xdr:col>55</xdr:col>
      <xdr:colOff>0</xdr:colOff>
      <xdr:row>37</xdr:row>
      <xdr:rowOff>80163</xdr:rowOff>
    </xdr:to>
    <xdr:cxnSp macro="">
      <xdr:nvCxnSpPr>
        <xdr:cNvPr id="133" name="直線コネクタ 132">
          <a:extLst>
            <a:ext uri="{FF2B5EF4-FFF2-40B4-BE49-F238E27FC236}">
              <a16:creationId xmlns:a16="http://schemas.microsoft.com/office/drawing/2014/main" id="{9BCEE7C4-1FC5-442B-8720-612BE2EBA0B3}"/>
            </a:ext>
          </a:extLst>
        </xdr:cNvPr>
        <xdr:cNvCxnSpPr/>
      </xdr:nvCxnSpPr>
      <xdr:spPr>
        <a:xfrm flipV="1">
          <a:off x="8496300" y="6274765"/>
          <a:ext cx="7239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31724</xdr:rowOff>
    </xdr:from>
    <xdr:to>
      <xdr:col>46</xdr:col>
      <xdr:colOff>38100</xdr:colOff>
      <xdr:row>37</xdr:row>
      <xdr:rowOff>133324</xdr:rowOff>
    </xdr:to>
    <xdr:sp macro="" textlink="">
      <xdr:nvSpPr>
        <xdr:cNvPr id="134" name="楕円 133">
          <a:extLst>
            <a:ext uri="{FF2B5EF4-FFF2-40B4-BE49-F238E27FC236}">
              <a16:creationId xmlns:a16="http://schemas.microsoft.com/office/drawing/2014/main" id="{FF5C2F9F-C79F-47BC-BC69-05098939C3CA}"/>
            </a:ext>
          </a:extLst>
        </xdr:cNvPr>
        <xdr:cNvSpPr/>
      </xdr:nvSpPr>
      <xdr:spPr>
        <a:xfrm>
          <a:off x="7670800" y="62344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80163</xdr:rowOff>
    </xdr:from>
    <xdr:to>
      <xdr:col>50</xdr:col>
      <xdr:colOff>114300</xdr:colOff>
      <xdr:row>37</xdr:row>
      <xdr:rowOff>82524</xdr:rowOff>
    </xdr:to>
    <xdr:cxnSp macro="">
      <xdr:nvCxnSpPr>
        <xdr:cNvPr id="135" name="直線コネクタ 134">
          <a:extLst>
            <a:ext uri="{FF2B5EF4-FFF2-40B4-BE49-F238E27FC236}">
              <a16:creationId xmlns:a16="http://schemas.microsoft.com/office/drawing/2014/main" id="{5769AF7E-23FD-4494-BBFE-518448E65C3E}"/>
            </a:ext>
          </a:extLst>
        </xdr:cNvPr>
        <xdr:cNvCxnSpPr/>
      </xdr:nvCxnSpPr>
      <xdr:spPr>
        <a:xfrm flipV="1">
          <a:off x="7713980" y="6282843"/>
          <a:ext cx="78232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35077</xdr:rowOff>
    </xdr:from>
    <xdr:to>
      <xdr:col>41</xdr:col>
      <xdr:colOff>101600</xdr:colOff>
      <xdr:row>37</xdr:row>
      <xdr:rowOff>136677</xdr:rowOff>
    </xdr:to>
    <xdr:sp macro="" textlink="">
      <xdr:nvSpPr>
        <xdr:cNvPr id="136" name="楕円 135">
          <a:extLst>
            <a:ext uri="{FF2B5EF4-FFF2-40B4-BE49-F238E27FC236}">
              <a16:creationId xmlns:a16="http://schemas.microsoft.com/office/drawing/2014/main" id="{822E29FF-5AFF-4A68-BF04-5D3D8AA2C8AC}"/>
            </a:ext>
          </a:extLst>
        </xdr:cNvPr>
        <xdr:cNvSpPr/>
      </xdr:nvSpPr>
      <xdr:spPr>
        <a:xfrm>
          <a:off x="6873240" y="62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82524</xdr:rowOff>
    </xdr:from>
    <xdr:to>
      <xdr:col>45</xdr:col>
      <xdr:colOff>177800</xdr:colOff>
      <xdr:row>37</xdr:row>
      <xdr:rowOff>85877</xdr:rowOff>
    </xdr:to>
    <xdr:cxnSp macro="">
      <xdr:nvCxnSpPr>
        <xdr:cNvPr id="137" name="直線コネクタ 136">
          <a:extLst>
            <a:ext uri="{FF2B5EF4-FFF2-40B4-BE49-F238E27FC236}">
              <a16:creationId xmlns:a16="http://schemas.microsoft.com/office/drawing/2014/main" id="{F1CE3740-F3C6-4DE4-B511-2F492C8DD754}"/>
            </a:ext>
          </a:extLst>
        </xdr:cNvPr>
        <xdr:cNvCxnSpPr/>
      </xdr:nvCxnSpPr>
      <xdr:spPr>
        <a:xfrm flipV="1">
          <a:off x="6924040" y="6285204"/>
          <a:ext cx="78994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38621</xdr:rowOff>
    </xdr:from>
    <xdr:to>
      <xdr:col>36</xdr:col>
      <xdr:colOff>165100</xdr:colOff>
      <xdr:row>37</xdr:row>
      <xdr:rowOff>140221</xdr:rowOff>
    </xdr:to>
    <xdr:sp macro="" textlink="">
      <xdr:nvSpPr>
        <xdr:cNvPr id="138" name="楕円 137">
          <a:extLst>
            <a:ext uri="{FF2B5EF4-FFF2-40B4-BE49-F238E27FC236}">
              <a16:creationId xmlns:a16="http://schemas.microsoft.com/office/drawing/2014/main" id="{0FFF671A-8E76-435B-B42F-DDDFA4A6BBCA}"/>
            </a:ext>
          </a:extLst>
        </xdr:cNvPr>
        <xdr:cNvSpPr/>
      </xdr:nvSpPr>
      <xdr:spPr>
        <a:xfrm>
          <a:off x="6098540" y="62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85877</xdr:rowOff>
    </xdr:from>
    <xdr:to>
      <xdr:col>41</xdr:col>
      <xdr:colOff>50800</xdr:colOff>
      <xdr:row>37</xdr:row>
      <xdr:rowOff>89421</xdr:rowOff>
    </xdr:to>
    <xdr:cxnSp macro="">
      <xdr:nvCxnSpPr>
        <xdr:cNvPr id="139" name="直線コネクタ 138">
          <a:extLst>
            <a:ext uri="{FF2B5EF4-FFF2-40B4-BE49-F238E27FC236}">
              <a16:creationId xmlns:a16="http://schemas.microsoft.com/office/drawing/2014/main" id="{3769A237-3B8B-4B63-8F4B-9B0A44ED37E4}"/>
            </a:ext>
          </a:extLst>
        </xdr:cNvPr>
        <xdr:cNvCxnSpPr/>
      </xdr:nvCxnSpPr>
      <xdr:spPr>
        <a:xfrm flipV="1">
          <a:off x="6149340" y="6288557"/>
          <a:ext cx="7747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A2160671-15DC-4B47-9DAF-9DA41D59F784}"/>
            </a:ext>
          </a:extLst>
        </xdr:cNvPr>
        <xdr:cNvSpPr txBox="1"/>
      </xdr:nvSpPr>
      <xdr:spPr>
        <a:xfrm>
          <a:off x="8271587" y="68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52519</xdr:rowOff>
    </xdr:from>
    <xdr:ext cx="534377" cy="259045"/>
    <xdr:sp macro="" textlink="">
      <xdr:nvSpPr>
        <xdr:cNvPr id="141" name="n_2aveValue【道路】&#10;一人当たり延長">
          <a:extLst>
            <a:ext uri="{FF2B5EF4-FFF2-40B4-BE49-F238E27FC236}">
              <a16:creationId xmlns:a16="http://schemas.microsoft.com/office/drawing/2014/main" id="{AB06BD4E-7E8A-4716-B6CA-69FAF343C591}"/>
            </a:ext>
          </a:extLst>
        </xdr:cNvPr>
        <xdr:cNvSpPr txBox="1"/>
      </xdr:nvSpPr>
      <xdr:spPr>
        <a:xfrm>
          <a:off x="7477271" y="64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33735</xdr:rowOff>
    </xdr:from>
    <xdr:ext cx="534377" cy="259045"/>
    <xdr:sp macro="" textlink="">
      <xdr:nvSpPr>
        <xdr:cNvPr id="142" name="n_3aveValue【道路】&#10;一人当たり延長">
          <a:extLst>
            <a:ext uri="{FF2B5EF4-FFF2-40B4-BE49-F238E27FC236}">
              <a16:creationId xmlns:a16="http://schemas.microsoft.com/office/drawing/2014/main" id="{6A51CE58-66B1-4B88-885D-D25F11722091}"/>
            </a:ext>
          </a:extLst>
        </xdr:cNvPr>
        <xdr:cNvSpPr txBox="1"/>
      </xdr:nvSpPr>
      <xdr:spPr>
        <a:xfrm>
          <a:off x="6702571" y="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43566</xdr:rowOff>
    </xdr:from>
    <xdr:ext cx="534377" cy="259045"/>
    <xdr:sp macro="" textlink="">
      <xdr:nvSpPr>
        <xdr:cNvPr id="143" name="n_4aveValue【道路】&#10;一人当たり延長">
          <a:extLst>
            <a:ext uri="{FF2B5EF4-FFF2-40B4-BE49-F238E27FC236}">
              <a16:creationId xmlns:a16="http://schemas.microsoft.com/office/drawing/2014/main" id="{36D0E6D6-0264-4424-9067-2F50A901B658}"/>
            </a:ext>
          </a:extLst>
        </xdr:cNvPr>
        <xdr:cNvSpPr txBox="1"/>
      </xdr:nvSpPr>
      <xdr:spPr>
        <a:xfrm>
          <a:off x="5905011" y="641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147490</xdr:rowOff>
    </xdr:from>
    <xdr:ext cx="534377" cy="259045"/>
    <xdr:sp macro="" textlink="">
      <xdr:nvSpPr>
        <xdr:cNvPr id="144" name="n_1mainValue【道路】&#10;一人当たり延長">
          <a:extLst>
            <a:ext uri="{FF2B5EF4-FFF2-40B4-BE49-F238E27FC236}">
              <a16:creationId xmlns:a16="http://schemas.microsoft.com/office/drawing/2014/main" id="{6830BA65-1C31-4566-AF35-BB0120D732E3}"/>
            </a:ext>
          </a:extLst>
        </xdr:cNvPr>
        <xdr:cNvSpPr txBox="1"/>
      </xdr:nvSpPr>
      <xdr:spPr>
        <a:xfrm>
          <a:off x="8239271" y="601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149851</xdr:rowOff>
    </xdr:from>
    <xdr:ext cx="534377" cy="259045"/>
    <xdr:sp macro="" textlink="">
      <xdr:nvSpPr>
        <xdr:cNvPr id="145" name="n_2mainValue【道路】&#10;一人当たり延長">
          <a:extLst>
            <a:ext uri="{FF2B5EF4-FFF2-40B4-BE49-F238E27FC236}">
              <a16:creationId xmlns:a16="http://schemas.microsoft.com/office/drawing/2014/main" id="{18801970-4A74-4A60-A84E-D6340A955217}"/>
            </a:ext>
          </a:extLst>
        </xdr:cNvPr>
        <xdr:cNvSpPr txBox="1"/>
      </xdr:nvSpPr>
      <xdr:spPr>
        <a:xfrm>
          <a:off x="7477271" y="60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153204</xdr:rowOff>
    </xdr:from>
    <xdr:ext cx="534377" cy="259045"/>
    <xdr:sp macro="" textlink="">
      <xdr:nvSpPr>
        <xdr:cNvPr id="146" name="n_3mainValue【道路】&#10;一人当たり延長">
          <a:extLst>
            <a:ext uri="{FF2B5EF4-FFF2-40B4-BE49-F238E27FC236}">
              <a16:creationId xmlns:a16="http://schemas.microsoft.com/office/drawing/2014/main" id="{4979370E-47DF-41A8-B75D-CA1A639FA160}"/>
            </a:ext>
          </a:extLst>
        </xdr:cNvPr>
        <xdr:cNvSpPr txBox="1"/>
      </xdr:nvSpPr>
      <xdr:spPr>
        <a:xfrm>
          <a:off x="6702571" y="60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156748</xdr:rowOff>
    </xdr:from>
    <xdr:ext cx="534377" cy="259045"/>
    <xdr:sp macro="" textlink="">
      <xdr:nvSpPr>
        <xdr:cNvPr id="147" name="n_4mainValue【道路】&#10;一人当たり延長">
          <a:extLst>
            <a:ext uri="{FF2B5EF4-FFF2-40B4-BE49-F238E27FC236}">
              <a16:creationId xmlns:a16="http://schemas.microsoft.com/office/drawing/2014/main" id="{0252E996-49D3-46C2-86D0-88CE50AF7684}"/>
            </a:ext>
          </a:extLst>
        </xdr:cNvPr>
        <xdr:cNvSpPr txBox="1"/>
      </xdr:nvSpPr>
      <xdr:spPr>
        <a:xfrm>
          <a:off x="5905011" y="602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987EDE9-76FE-4CDA-861A-25643376818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42B5321-25C9-4091-ACA9-C7CE0BCD571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D0B8AD8-6970-4EE5-807A-5B4B7D0B8BD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6CF2D08-4BBB-4816-8E28-BFAF930258C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AD672EA-4B4A-42AD-A187-AAD4F085755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3B71373-A183-4AC9-84D3-D4D1BDCECCA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24A075-8DF6-4977-B6AE-0500C46278A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6354456-773C-4E7C-B4DA-5793EE5F1ED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6BC53D9-04D8-46A4-AEDB-D800D66E0C6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524C911-1F28-4937-8145-B9C1479E822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30638DD-B381-4724-8D37-6EE5C27AC51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E9132EC-09DB-41C1-B3FA-F633C9FEE70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D7095F8-3B1F-48AD-80DD-228763BA03A7}"/>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C569896-771D-4C04-90CC-D41D3B9AF9B3}"/>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44164EF-2DA9-425E-A8C3-4A73139C073A}"/>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103892F-323D-4BD5-8491-47A3B0A77B8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ED2F5DCE-EA04-44D0-974B-31EE4A169841}"/>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C4DC337-036E-4EE2-93DA-41668DEA08C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F37DB0B-D853-48AA-8FC8-6A58B8030C2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67A5E02-EB12-4678-9B89-B3C0547DAD84}"/>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AABCB11-BB8C-4967-B8DF-FF4BC7A41C2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8C92E44-D507-4840-B40A-7CA406886025}"/>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3FCD042-7A23-4A23-8E1F-7AAD0378265A}"/>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93FD54E-E28A-421D-9A53-16D8D674E76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DE43173-AADE-4554-82DC-B2FA85F44DC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9AAAD089-8672-4B3F-B5E5-7B12A43E5EEF}"/>
            </a:ext>
          </a:extLst>
        </xdr:cNvPr>
        <xdr:cNvCxnSpPr/>
      </xdr:nvCxnSpPr>
      <xdr:spPr>
        <a:xfrm flipV="1">
          <a:off x="4086225" y="9404168"/>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41064A1-FB75-4DB1-BF9D-95631ACCBB4B}"/>
            </a:ext>
          </a:extLst>
        </xdr:cNvPr>
        <xdr:cNvSpPr txBox="1"/>
      </xdr:nvSpPr>
      <xdr:spPr>
        <a:xfrm>
          <a:off x="4124960" y="1073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4EF09294-5FDB-4584-8BC8-6D10DE39B727}"/>
            </a:ext>
          </a:extLst>
        </xdr:cNvPr>
        <xdr:cNvCxnSpPr/>
      </xdr:nvCxnSpPr>
      <xdr:spPr>
        <a:xfrm>
          <a:off x="402082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05B62DB-AEE8-4EC1-BD7F-844D5340970F}"/>
            </a:ext>
          </a:extLst>
        </xdr:cNvPr>
        <xdr:cNvSpPr txBox="1"/>
      </xdr:nvSpPr>
      <xdr:spPr>
        <a:xfrm>
          <a:off x="4124960" y="91870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CF3B512D-6614-431F-B558-2C9834613E8D}"/>
            </a:ext>
          </a:extLst>
        </xdr:cNvPr>
        <xdr:cNvCxnSpPr/>
      </xdr:nvCxnSpPr>
      <xdr:spPr>
        <a:xfrm>
          <a:off x="402082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31B51EB-793F-4FD3-BD7F-F19889F37F91}"/>
            </a:ext>
          </a:extLst>
        </xdr:cNvPr>
        <xdr:cNvSpPr txBox="1"/>
      </xdr:nvSpPr>
      <xdr:spPr>
        <a:xfrm>
          <a:off x="4124960" y="1005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6285A70A-7862-4285-9BDA-EAA52E7C20CE}"/>
            </a:ext>
          </a:extLst>
        </xdr:cNvPr>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DD4D327D-44FA-4354-B8C3-637E1CB8A7EB}"/>
            </a:ext>
          </a:extLst>
        </xdr:cNvPr>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168003</xdr:rowOff>
    </xdr:from>
    <xdr:to>
      <xdr:col>15</xdr:col>
      <xdr:colOff>101600</xdr:colOff>
      <xdr:row>61</xdr:row>
      <xdr:rowOff>98153</xdr:rowOff>
    </xdr:to>
    <xdr:sp macro="" textlink="">
      <xdr:nvSpPr>
        <xdr:cNvPr id="181" name="フローチャート: 判断 180">
          <a:extLst>
            <a:ext uri="{FF2B5EF4-FFF2-40B4-BE49-F238E27FC236}">
              <a16:creationId xmlns:a16="http://schemas.microsoft.com/office/drawing/2014/main" id="{589D4106-1DBA-4528-928F-B3A830F2FE25}"/>
            </a:ext>
          </a:extLst>
        </xdr:cNvPr>
        <xdr:cNvSpPr/>
      </xdr:nvSpPr>
      <xdr:spPr>
        <a:xfrm>
          <a:off x="251460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D3FD15F3-E252-4C87-8D4A-66D0E79F2AD1}"/>
            </a:ext>
          </a:extLst>
        </xdr:cNvPr>
        <xdr:cNvSpPr/>
      </xdr:nvSpPr>
      <xdr:spPr>
        <a:xfrm>
          <a:off x="17399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3" name="フローチャート: 判断 182">
          <a:extLst>
            <a:ext uri="{FF2B5EF4-FFF2-40B4-BE49-F238E27FC236}">
              <a16:creationId xmlns:a16="http://schemas.microsoft.com/office/drawing/2014/main" id="{B014D756-AC40-4D7B-B878-38E5988C4AAD}"/>
            </a:ext>
          </a:extLst>
        </xdr:cNvPr>
        <xdr:cNvSpPr/>
      </xdr:nvSpPr>
      <xdr:spPr>
        <a:xfrm>
          <a:off x="965200" y="10172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8F478C4-F5D4-4360-807E-1EA7644A8BD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5A0D1AE-B0E3-4DBA-B19A-870A9D915B9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90BC168-9870-4870-B28C-55F5C359DE6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7AD48A7-D336-4C5A-B7B0-3F8D23BC5FE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8D258A7-2C22-47F3-BC64-DF792F58F00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45538</xdr:rowOff>
    </xdr:from>
    <xdr:to>
      <xdr:col>24</xdr:col>
      <xdr:colOff>114300</xdr:colOff>
      <xdr:row>61</xdr:row>
      <xdr:rowOff>147138</xdr:rowOff>
    </xdr:to>
    <xdr:sp macro="" textlink="">
      <xdr:nvSpPr>
        <xdr:cNvPr id="189" name="楕円 188">
          <a:extLst>
            <a:ext uri="{FF2B5EF4-FFF2-40B4-BE49-F238E27FC236}">
              <a16:creationId xmlns:a16="http://schemas.microsoft.com/office/drawing/2014/main" id="{FFF7B10C-AA40-4723-9582-2AD81266CEC3}"/>
            </a:ext>
          </a:extLst>
        </xdr:cNvPr>
        <xdr:cNvSpPr/>
      </xdr:nvSpPr>
      <xdr:spPr>
        <a:xfrm>
          <a:off x="4036060" y="102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23965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ECD28A8-C0BA-4451-8747-C3CCF2A3E9C1}"/>
            </a:ext>
          </a:extLst>
        </xdr:cNvPr>
        <xdr:cNvSpPr txBox="1"/>
      </xdr:nvSpPr>
      <xdr:spPr>
        <a:xfrm>
          <a:off x="4124960" y="1025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32476</xdr:rowOff>
    </xdr:from>
    <xdr:to>
      <xdr:col>20</xdr:col>
      <xdr:colOff>38100</xdr:colOff>
      <xdr:row>61</xdr:row>
      <xdr:rowOff>134076</xdr:rowOff>
    </xdr:to>
    <xdr:sp macro="" textlink="">
      <xdr:nvSpPr>
        <xdr:cNvPr id="191" name="楕円 190">
          <a:extLst>
            <a:ext uri="{FF2B5EF4-FFF2-40B4-BE49-F238E27FC236}">
              <a16:creationId xmlns:a16="http://schemas.microsoft.com/office/drawing/2014/main" id="{92BE878E-80DA-42AA-81C3-6C881B1C8C02}"/>
            </a:ext>
          </a:extLst>
        </xdr:cNvPr>
        <xdr:cNvSpPr/>
      </xdr:nvSpPr>
      <xdr:spPr>
        <a:xfrm>
          <a:off x="3312160" y="102585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83276</xdr:rowOff>
    </xdr:from>
    <xdr:to>
      <xdr:col>24</xdr:col>
      <xdr:colOff>63500</xdr:colOff>
      <xdr:row>61</xdr:row>
      <xdr:rowOff>96338</xdr:rowOff>
    </xdr:to>
    <xdr:cxnSp macro="">
      <xdr:nvCxnSpPr>
        <xdr:cNvPr id="192" name="直線コネクタ 191">
          <a:extLst>
            <a:ext uri="{FF2B5EF4-FFF2-40B4-BE49-F238E27FC236}">
              <a16:creationId xmlns:a16="http://schemas.microsoft.com/office/drawing/2014/main" id="{B3672C5E-FB27-4393-B3FF-FA0D4C83D70F}"/>
            </a:ext>
          </a:extLst>
        </xdr:cNvPr>
        <xdr:cNvCxnSpPr/>
      </xdr:nvCxnSpPr>
      <xdr:spPr>
        <a:xfrm>
          <a:off x="3355340" y="10309316"/>
          <a:ext cx="7315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9616</xdr:rowOff>
    </xdr:from>
    <xdr:to>
      <xdr:col>15</xdr:col>
      <xdr:colOff>101600</xdr:colOff>
      <xdr:row>61</xdr:row>
      <xdr:rowOff>111216</xdr:rowOff>
    </xdr:to>
    <xdr:sp macro="" textlink="">
      <xdr:nvSpPr>
        <xdr:cNvPr id="193" name="楕円 192">
          <a:extLst>
            <a:ext uri="{FF2B5EF4-FFF2-40B4-BE49-F238E27FC236}">
              <a16:creationId xmlns:a16="http://schemas.microsoft.com/office/drawing/2014/main" id="{CACD349E-A89A-432F-9399-2B58BDED21A9}"/>
            </a:ext>
          </a:extLst>
        </xdr:cNvPr>
        <xdr:cNvSpPr/>
      </xdr:nvSpPr>
      <xdr:spPr>
        <a:xfrm>
          <a:off x="2514600" y="102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60416</xdr:rowOff>
    </xdr:from>
    <xdr:to>
      <xdr:col>19</xdr:col>
      <xdr:colOff>177800</xdr:colOff>
      <xdr:row>61</xdr:row>
      <xdr:rowOff>83276</xdr:rowOff>
    </xdr:to>
    <xdr:cxnSp macro="">
      <xdr:nvCxnSpPr>
        <xdr:cNvPr id="194" name="直線コネクタ 193">
          <a:extLst>
            <a:ext uri="{FF2B5EF4-FFF2-40B4-BE49-F238E27FC236}">
              <a16:creationId xmlns:a16="http://schemas.microsoft.com/office/drawing/2014/main" id="{CA035A02-C07E-463E-8507-F50A142D9467}"/>
            </a:ext>
          </a:extLst>
        </xdr:cNvPr>
        <xdr:cNvCxnSpPr/>
      </xdr:nvCxnSpPr>
      <xdr:spPr>
        <a:xfrm>
          <a:off x="2565400" y="10286456"/>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5" name="楕円 194">
          <a:extLst>
            <a:ext uri="{FF2B5EF4-FFF2-40B4-BE49-F238E27FC236}">
              <a16:creationId xmlns:a16="http://schemas.microsoft.com/office/drawing/2014/main" id="{2514DE66-B6F1-4D43-A7DA-58D6BAAA29E1}"/>
            </a:ext>
          </a:extLst>
        </xdr:cNvPr>
        <xdr:cNvSpPr/>
      </xdr:nvSpPr>
      <xdr:spPr>
        <a:xfrm>
          <a:off x="1739900" y="10214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60416</xdr:rowOff>
    </xdr:to>
    <xdr:cxnSp macro="">
      <xdr:nvCxnSpPr>
        <xdr:cNvPr id="196" name="直線コネクタ 195">
          <a:extLst>
            <a:ext uri="{FF2B5EF4-FFF2-40B4-BE49-F238E27FC236}">
              <a16:creationId xmlns:a16="http://schemas.microsoft.com/office/drawing/2014/main" id="{C9ED3875-B9F6-452C-9002-6E3858E360FA}"/>
            </a:ext>
          </a:extLst>
        </xdr:cNvPr>
        <xdr:cNvCxnSpPr/>
      </xdr:nvCxnSpPr>
      <xdr:spPr>
        <a:xfrm>
          <a:off x="1790700" y="10261963"/>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123916</xdr:rowOff>
    </xdr:from>
    <xdr:to>
      <xdr:col>6</xdr:col>
      <xdr:colOff>38100</xdr:colOff>
      <xdr:row>61</xdr:row>
      <xdr:rowOff>54066</xdr:rowOff>
    </xdr:to>
    <xdr:sp macro="" textlink="">
      <xdr:nvSpPr>
        <xdr:cNvPr id="197" name="楕円 196">
          <a:extLst>
            <a:ext uri="{FF2B5EF4-FFF2-40B4-BE49-F238E27FC236}">
              <a16:creationId xmlns:a16="http://schemas.microsoft.com/office/drawing/2014/main" id="{B68624BB-DAA6-4BB0-A727-971E70368619}"/>
            </a:ext>
          </a:extLst>
        </xdr:cNvPr>
        <xdr:cNvSpPr/>
      </xdr:nvSpPr>
      <xdr:spPr>
        <a:xfrm>
          <a:off x="965200" y="101823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3266</xdr:rowOff>
    </xdr:from>
    <xdr:to>
      <xdr:col>10</xdr:col>
      <xdr:colOff>114300</xdr:colOff>
      <xdr:row>61</xdr:row>
      <xdr:rowOff>35923</xdr:rowOff>
    </xdr:to>
    <xdr:cxnSp macro="">
      <xdr:nvCxnSpPr>
        <xdr:cNvPr id="198" name="直線コネクタ 197">
          <a:extLst>
            <a:ext uri="{FF2B5EF4-FFF2-40B4-BE49-F238E27FC236}">
              <a16:creationId xmlns:a16="http://schemas.microsoft.com/office/drawing/2014/main" id="{63F57DAA-2CF9-43CD-88DC-7CB6314E7EFA}"/>
            </a:ext>
          </a:extLst>
        </xdr:cNvPr>
        <xdr:cNvCxnSpPr/>
      </xdr:nvCxnSpPr>
      <xdr:spPr>
        <a:xfrm>
          <a:off x="1008380" y="10229306"/>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B30112B-ECEC-4372-95E0-AD795DB10273}"/>
            </a:ext>
          </a:extLst>
        </xdr:cNvPr>
        <xdr:cNvSpPr txBox="1"/>
      </xdr:nvSpPr>
      <xdr:spPr>
        <a:xfrm>
          <a:off x="3170564" y="996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114680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DA0BA36-F178-49DB-9649-8E2AFC3EE44A}"/>
            </a:ext>
          </a:extLst>
        </xdr:cNvPr>
        <xdr:cNvSpPr txBox="1"/>
      </xdr:nvSpPr>
      <xdr:spPr>
        <a:xfrm>
          <a:off x="2385704" y="100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FD7BF26-A886-4F33-B919-DA8DC90982B7}"/>
            </a:ext>
          </a:extLst>
        </xdr:cNvPr>
        <xdr:cNvSpPr txBox="1"/>
      </xdr:nvSpPr>
      <xdr:spPr>
        <a:xfrm>
          <a:off x="161100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60796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2DC9AE1-EA7A-4312-9B1C-D02057CC921F}"/>
            </a:ext>
          </a:extLst>
        </xdr:cNvPr>
        <xdr:cNvSpPr txBox="1"/>
      </xdr:nvSpPr>
      <xdr:spPr>
        <a:xfrm>
          <a:off x="836304" y="995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125203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EF8DFFD-F181-49EC-A030-2328679202C2}"/>
            </a:ext>
          </a:extLst>
        </xdr:cNvPr>
        <xdr:cNvSpPr txBox="1"/>
      </xdr:nvSpPr>
      <xdr:spPr>
        <a:xfrm>
          <a:off x="3170564" y="1035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417F7A2-60FD-402C-81C1-BBB2C6DC7D88}"/>
            </a:ext>
          </a:extLst>
        </xdr:cNvPr>
        <xdr:cNvSpPr txBox="1"/>
      </xdr:nvSpPr>
      <xdr:spPr>
        <a:xfrm>
          <a:off x="2385704" y="1032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7EF41BD-275F-4608-8959-AACF1FB5BBB5}"/>
            </a:ext>
          </a:extLst>
        </xdr:cNvPr>
        <xdr:cNvSpPr txBox="1"/>
      </xdr:nvSpPr>
      <xdr:spPr>
        <a:xfrm>
          <a:off x="1611004" y="1030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DF720CD-D43B-4181-A78E-D78C2557B403}"/>
            </a:ext>
          </a:extLst>
        </xdr:cNvPr>
        <xdr:cNvSpPr txBox="1"/>
      </xdr:nvSpPr>
      <xdr:spPr>
        <a:xfrm>
          <a:off x="83630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BE759B2-A605-40E6-9272-57BC5C5FCCD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655B52B-BF24-450F-BF7A-8D8FEC4C9B6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CC63A1B-0378-42E0-9794-2B8469E64C2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815D958-98B6-431C-9824-442ECB5B363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9A208D0-3D9E-412E-A21E-3A037C8CB21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416B38F-8E26-4828-925E-10171840419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D273249-5148-4A3E-9E07-D04D2056CD0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A3B142C-EC32-4D52-90F7-910C37CCFE6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534DDE2-1675-4B64-90B4-B242F40042B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9D565DA-613A-4401-9A2E-5A2C01FA57B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911A1E3-0457-4CF0-ABA5-544A94808A9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7F44BE3A-3461-4E6E-A0C4-64E7269EE3EA}"/>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08219E4-EE82-4033-8D03-09E4EE5FB1F5}"/>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06BD1E0-4DBC-4288-B63A-88EB81AC5D85}"/>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EAD3223-6F42-4CBC-8DFF-75424BCB1BB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5392E41C-414E-41FC-B5D3-C813A7B3308E}"/>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7C26932-2D27-47A3-9F53-55C403D9C9E2}"/>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5EE38FBF-CA26-4DAC-9D03-22AD494775DD}"/>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BB05180-9F91-4276-93C1-D875B3417F48}"/>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E66046A-ADB6-48A7-9A5E-EF251B3A78A8}"/>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9C989ED-E890-4891-AF03-F84E930F922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8ECE842-598C-4BAE-A2CB-17BDA1C1038C}"/>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2DA9041-A719-4FDA-B762-9CD880B6FB0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ACC9BD9C-A24A-483B-A871-885F35610558}"/>
            </a:ext>
          </a:extLst>
        </xdr:cNvPr>
        <xdr:cNvCxnSpPr/>
      </xdr:nvCxnSpPr>
      <xdr:spPr>
        <a:xfrm flipV="1">
          <a:off x="9219565" y="9401284"/>
          <a:ext cx="0" cy="1400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DF8E1DB-0DEE-4571-BE2C-A129450C1297}"/>
            </a:ext>
          </a:extLst>
        </xdr:cNvPr>
        <xdr:cNvSpPr txBox="1"/>
      </xdr:nvSpPr>
      <xdr:spPr>
        <a:xfrm>
          <a:off x="9258300" y="10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CA1BA50D-B6B5-4964-B96E-80B4A8071FFB}"/>
            </a:ext>
          </a:extLst>
        </xdr:cNvPr>
        <xdr:cNvCxnSpPr/>
      </xdr:nvCxnSpPr>
      <xdr:spPr>
        <a:xfrm>
          <a:off x="9154160" y="10801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E7BAD6C-B8A4-45E9-B5C2-9CD7CB09BCD2}"/>
            </a:ext>
          </a:extLst>
        </xdr:cNvPr>
        <xdr:cNvSpPr txBox="1"/>
      </xdr:nvSpPr>
      <xdr:spPr>
        <a:xfrm>
          <a:off x="9258300" y="91841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2646FE7A-1ED1-4A4D-9A25-DD725D568867}"/>
            </a:ext>
          </a:extLst>
        </xdr:cNvPr>
        <xdr:cNvCxnSpPr/>
      </xdr:nvCxnSpPr>
      <xdr:spPr>
        <a:xfrm>
          <a:off x="9154160" y="940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5B0E399-593D-4C47-B68F-A8938CF00D1C}"/>
            </a:ext>
          </a:extLst>
        </xdr:cNvPr>
        <xdr:cNvSpPr txBox="1"/>
      </xdr:nvSpPr>
      <xdr:spPr>
        <a:xfrm>
          <a:off x="9258300" y="10478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C08FF830-A2A0-4DC9-868D-BF8AB9380312}"/>
            </a:ext>
          </a:extLst>
        </xdr:cNvPr>
        <xdr:cNvSpPr/>
      </xdr:nvSpPr>
      <xdr:spPr>
        <a:xfrm>
          <a:off x="9192260" y="106236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DCFCBC41-0AF8-422D-A0EE-80DCBB50991D}"/>
            </a:ext>
          </a:extLst>
        </xdr:cNvPr>
        <xdr:cNvSpPr/>
      </xdr:nvSpPr>
      <xdr:spPr>
        <a:xfrm>
          <a:off x="8445500" y="106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107810</xdr:rowOff>
    </xdr:from>
    <xdr:to>
      <xdr:col>46</xdr:col>
      <xdr:colOff>38100</xdr:colOff>
      <xdr:row>62</xdr:row>
      <xdr:rowOff>37960</xdr:rowOff>
    </xdr:to>
    <xdr:sp macro="" textlink="">
      <xdr:nvSpPr>
        <xdr:cNvPr id="238" name="フローチャート: 判断 237">
          <a:extLst>
            <a:ext uri="{FF2B5EF4-FFF2-40B4-BE49-F238E27FC236}">
              <a16:creationId xmlns:a16="http://schemas.microsoft.com/office/drawing/2014/main" id="{34B274C7-4A01-42AE-A688-843ACA010B4A}"/>
            </a:ext>
          </a:extLst>
        </xdr:cNvPr>
        <xdr:cNvSpPr/>
      </xdr:nvSpPr>
      <xdr:spPr>
        <a:xfrm>
          <a:off x="7670800" y="1033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119973</xdr:rowOff>
    </xdr:from>
    <xdr:to>
      <xdr:col>41</xdr:col>
      <xdr:colOff>101600</xdr:colOff>
      <xdr:row>62</xdr:row>
      <xdr:rowOff>50123</xdr:rowOff>
    </xdr:to>
    <xdr:sp macro="" textlink="">
      <xdr:nvSpPr>
        <xdr:cNvPr id="239" name="フローチャート: 判断 238">
          <a:extLst>
            <a:ext uri="{FF2B5EF4-FFF2-40B4-BE49-F238E27FC236}">
              <a16:creationId xmlns:a16="http://schemas.microsoft.com/office/drawing/2014/main" id="{A5DD1640-168B-46F8-A397-2CCD92CD237F}"/>
            </a:ext>
          </a:extLst>
        </xdr:cNvPr>
        <xdr:cNvSpPr/>
      </xdr:nvSpPr>
      <xdr:spPr>
        <a:xfrm>
          <a:off x="6873240" y="103460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117461</xdr:rowOff>
    </xdr:from>
    <xdr:to>
      <xdr:col>36</xdr:col>
      <xdr:colOff>165100</xdr:colOff>
      <xdr:row>62</xdr:row>
      <xdr:rowOff>47611</xdr:rowOff>
    </xdr:to>
    <xdr:sp macro="" textlink="">
      <xdr:nvSpPr>
        <xdr:cNvPr id="240" name="フローチャート: 判断 239">
          <a:extLst>
            <a:ext uri="{FF2B5EF4-FFF2-40B4-BE49-F238E27FC236}">
              <a16:creationId xmlns:a16="http://schemas.microsoft.com/office/drawing/2014/main" id="{5CBA1375-DAFB-4B31-B071-5AA8ECE5DD13}"/>
            </a:ext>
          </a:extLst>
        </xdr:cNvPr>
        <xdr:cNvSpPr/>
      </xdr:nvSpPr>
      <xdr:spPr>
        <a:xfrm>
          <a:off x="6098540" y="103435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327048D-3A12-4F0F-98FB-4B0C7278CCB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EAE0B07-42C8-4CC9-880E-BE776B9AF77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F453673-527A-430F-ABCD-C2A187B2170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7335612-B100-4C7B-A648-A68351F6D2A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776B809-D2F8-43F9-8182-883A8560DF9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159748</xdr:rowOff>
    </xdr:from>
    <xdr:to>
      <xdr:col>55</xdr:col>
      <xdr:colOff>50800</xdr:colOff>
      <xdr:row>64</xdr:row>
      <xdr:rowOff>89898</xdr:rowOff>
    </xdr:to>
    <xdr:sp macro="" textlink="">
      <xdr:nvSpPr>
        <xdr:cNvPr id="246" name="楕円 245">
          <a:extLst>
            <a:ext uri="{FF2B5EF4-FFF2-40B4-BE49-F238E27FC236}">
              <a16:creationId xmlns:a16="http://schemas.microsoft.com/office/drawing/2014/main" id="{123DDF8C-E139-40EC-93F7-06DCDF6B3BE0}"/>
            </a:ext>
          </a:extLst>
        </xdr:cNvPr>
        <xdr:cNvSpPr/>
      </xdr:nvSpPr>
      <xdr:spPr>
        <a:xfrm>
          <a:off x="9192260" y="107210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74675</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B4033F2D-DC5F-4F83-87E2-0E703F2E9D7F}"/>
            </a:ext>
          </a:extLst>
        </xdr:cNvPr>
        <xdr:cNvSpPr txBox="1"/>
      </xdr:nvSpPr>
      <xdr:spPr>
        <a:xfrm>
          <a:off x="9258300" y="1063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160689</xdr:rowOff>
    </xdr:from>
    <xdr:to>
      <xdr:col>50</xdr:col>
      <xdr:colOff>165100</xdr:colOff>
      <xdr:row>64</xdr:row>
      <xdr:rowOff>90839</xdr:rowOff>
    </xdr:to>
    <xdr:sp macro="" textlink="">
      <xdr:nvSpPr>
        <xdr:cNvPr id="248" name="楕円 247">
          <a:extLst>
            <a:ext uri="{FF2B5EF4-FFF2-40B4-BE49-F238E27FC236}">
              <a16:creationId xmlns:a16="http://schemas.microsoft.com/office/drawing/2014/main" id="{6BF1ED89-AFB0-4853-8093-40578BD0A022}"/>
            </a:ext>
          </a:extLst>
        </xdr:cNvPr>
        <xdr:cNvSpPr/>
      </xdr:nvSpPr>
      <xdr:spPr>
        <a:xfrm>
          <a:off x="8445500" y="10722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39098</xdr:rowOff>
    </xdr:from>
    <xdr:to>
      <xdr:col>55</xdr:col>
      <xdr:colOff>0</xdr:colOff>
      <xdr:row>64</xdr:row>
      <xdr:rowOff>40039</xdr:rowOff>
    </xdr:to>
    <xdr:cxnSp macro="">
      <xdr:nvCxnSpPr>
        <xdr:cNvPr id="249" name="直線コネクタ 248">
          <a:extLst>
            <a:ext uri="{FF2B5EF4-FFF2-40B4-BE49-F238E27FC236}">
              <a16:creationId xmlns:a16="http://schemas.microsoft.com/office/drawing/2014/main" id="{3922102A-7A16-42DA-8819-9B85D8D36F4D}"/>
            </a:ext>
          </a:extLst>
        </xdr:cNvPr>
        <xdr:cNvCxnSpPr/>
      </xdr:nvCxnSpPr>
      <xdr:spPr>
        <a:xfrm flipV="1">
          <a:off x="8496300" y="10768058"/>
          <a:ext cx="7239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161110</xdr:rowOff>
    </xdr:from>
    <xdr:to>
      <xdr:col>46</xdr:col>
      <xdr:colOff>38100</xdr:colOff>
      <xdr:row>64</xdr:row>
      <xdr:rowOff>91260</xdr:rowOff>
    </xdr:to>
    <xdr:sp macro="" textlink="">
      <xdr:nvSpPr>
        <xdr:cNvPr id="250" name="楕円 249">
          <a:extLst>
            <a:ext uri="{FF2B5EF4-FFF2-40B4-BE49-F238E27FC236}">
              <a16:creationId xmlns:a16="http://schemas.microsoft.com/office/drawing/2014/main" id="{849C0D12-E30B-4F5A-9F64-C28373A3BEFF}"/>
            </a:ext>
          </a:extLst>
        </xdr:cNvPr>
        <xdr:cNvSpPr/>
      </xdr:nvSpPr>
      <xdr:spPr>
        <a:xfrm>
          <a:off x="7670800" y="1072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40039</xdr:rowOff>
    </xdr:from>
    <xdr:to>
      <xdr:col>50</xdr:col>
      <xdr:colOff>114300</xdr:colOff>
      <xdr:row>64</xdr:row>
      <xdr:rowOff>40460</xdr:rowOff>
    </xdr:to>
    <xdr:cxnSp macro="">
      <xdr:nvCxnSpPr>
        <xdr:cNvPr id="251" name="直線コネクタ 250">
          <a:extLst>
            <a:ext uri="{FF2B5EF4-FFF2-40B4-BE49-F238E27FC236}">
              <a16:creationId xmlns:a16="http://schemas.microsoft.com/office/drawing/2014/main" id="{2E482A84-05B6-45F7-B29B-DD39009DA6EC}"/>
            </a:ext>
          </a:extLst>
        </xdr:cNvPr>
        <xdr:cNvCxnSpPr/>
      </xdr:nvCxnSpPr>
      <xdr:spPr>
        <a:xfrm flipV="1">
          <a:off x="7713980" y="10768999"/>
          <a:ext cx="78232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161569</xdr:rowOff>
    </xdr:from>
    <xdr:to>
      <xdr:col>41</xdr:col>
      <xdr:colOff>101600</xdr:colOff>
      <xdr:row>64</xdr:row>
      <xdr:rowOff>91719</xdr:rowOff>
    </xdr:to>
    <xdr:sp macro="" textlink="">
      <xdr:nvSpPr>
        <xdr:cNvPr id="252" name="楕円 251">
          <a:extLst>
            <a:ext uri="{FF2B5EF4-FFF2-40B4-BE49-F238E27FC236}">
              <a16:creationId xmlns:a16="http://schemas.microsoft.com/office/drawing/2014/main" id="{891B1DE3-CD13-4C64-A105-1F551641C3E1}"/>
            </a:ext>
          </a:extLst>
        </xdr:cNvPr>
        <xdr:cNvSpPr/>
      </xdr:nvSpPr>
      <xdr:spPr>
        <a:xfrm>
          <a:off x="6873240" y="107228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40460</xdr:rowOff>
    </xdr:from>
    <xdr:to>
      <xdr:col>45</xdr:col>
      <xdr:colOff>177800</xdr:colOff>
      <xdr:row>64</xdr:row>
      <xdr:rowOff>40919</xdr:rowOff>
    </xdr:to>
    <xdr:cxnSp macro="">
      <xdr:nvCxnSpPr>
        <xdr:cNvPr id="253" name="直線コネクタ 252">
          <a:extLst>
            <a:ext uri="{FF2B5EF4-FFF2-40B4-BE49-F238E27FC236}">
              <a16:creationId xmlns:a16="http://schemas.microsoft.com/office/drawing/2014/main" id="{57E3B2F4-6BCA-4039-9E6E-3273DA73C531}"/>
            </a:ext>
          </a:extLst>
        </xdr:cNvPr>
        <xdr:cNvCxnSpPr/>
      </xdr:nvCxnSpPr>
      <xdr:spPr>
        <a:xfrm flipV="1">
          <a:off x="6924040" y="10769420"/>
          <a:ext cx="78994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161747</xdr:rowOff>
    </xdr:from>
    <xdr:to>
      <xdr:col>36</xdr:col>
      <xdr:colOff>165100</xdr:colOff>
      <xdr:row>64</xdr:row>
      <xdr:rowOff>91897</xdr:rowOff>
    </xdr:to>
    <xdr:sp macro="" textlink="">
      <xdr:nvSpPr>
        <xdr:cNvPr id="254" name="楕円 253">
          <a:extLst>
            <a:ext uri="{FF2B5EF4-FFF2-40B4-BE49-F238E27FC236}">
              <a16:creationId xmlns:a16="http://schemas.microsoft.com/office/drawing/2014/main" id="{619EBECC-E2F4-4F2B-9872-27E456573D88}"/>
            </a:ext>
          </a:extLst>
        </xdr:cNvPr>
        <xdr:cNvSpPr/>
      </xdr:nvSpPr>
      <xdr:spPr>
        <a:xfrm>
          <a:off x="6098540" y="10723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40919</xdr:rowOff>
    </xdr:from>
    <xdr:to>
      <xdr:col>41</xdr:col>
      <xdr:colOff>50800</xdr:colOff>
      <xdr:row>64</xdr:row>
      <xdr:rowOff>41097</xdr:rowOff>
    </xdr:to>
    <xdr:cxnSp macro="">
      <xdr:nvCxnSpPr>
        <xdr:cNvPr id="255" name="直線コネクタ 254">
          <a:extLst>
            <a:ext uri="{FF2B5EF4-FFF2-40B4-BE49-F238E27FC236}">
              <a16:creationId xmlns:a16="http://schemas.microsoft.com/office/drawing/2014/main" id="{4ACBF29F-F50E-48AA-B109-C718A4373707}"/>
            </a:ext>
          </a:extLst>
        </xdr:cNvPr>
        <xdr:cNvCxnSpPr/>
      </xdr:nvCxnSpPr>
      <xdr:spPr>
        <a:xfrm flipV="1">
          <a:off x="6149340" y="10769879"/>
          <a:ext cx="7747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6909DB4-081F-40B0-A688-0BB8F386DB5D}"/>
            </a:ext>
          </a:extLst>
        </xdr:cNvPr>
        <xdr:cNvSpPr txBox="1"/>
      </xdr:nvSpPr>
      <xdr:spPr>
        <a:xfrm>
          <a:off x="8214575" y="1040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54487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40B9D33-BCBC-4DC2-A7D4-813E38F02C90}"/>
            </a:ext>
          </a:extLst>
        </xdr:cNvPr>
        <xdr:cNvSpPr txBox="1"/>
      </xdr:nvSpPr>
      <xdr:spPr>
        <a:xfrm>
          <a:off x="7444955" y="1011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66650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E261928-89AB-44C9-8B2F-E8F4C0AA0D60}"/>
            </a:ext>
          </a:extLst>
        </xdr:cNvPr>
        <xdr:cNvSpPr txBox="1"/>
      </xdr:nvSpPr>
      <xdr:spPr>
        <a:xfrm>
          <a:off x="6670255" y="1012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64138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356B6D9-6DE2-471B-8EB3-801724E59BAB}"/>
            </a:ext>
          </a:extLst>
        </xdr:cNvPr>
        <xdr:cNvSpPr txBox="1"/>
      </xdr:nvSpPr>
      <xdr:spPr>
        <a:xfrm>
          <a:off x="5872695" y="1012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81966</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7B942A78-4962-40CE-9597-5254FA0BF644}"/>
            </a:ext>
          </a:extLst>
        </xdr:cNvPr>
        <xdr:cNvSpPr txBox="1"/>
      </xdr:nvSpPr>
      <xdr:spPr>
        <a:xfrm>
          <a:off x="8239271" y="108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82387</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771B204-C334-46D7-8981-7763339224C3}"/>
            </a:ext>
          </a:extLst>
        </xdr:cNvPr>
        <xdr:cNvSpPr txBox="1"/>
      </xdr:nvSpPr>
      <xdr:spPr>
        <a:xfrm>
          <a:off x="7477271" y="108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82846</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E8B1C50E-49B1-43B1-A1D7-242FE950D0EC}"/>
            </a:ext>
          </a:extLst>
        </xdr:cNvPr>
        <xdr:cNvSpPr txBox="1"/>
      </xdr:nvSpPr>
      <xdr:spPr>
        <a:xfrm>
          <a:off x="6702571" y="1081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83024</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9797263A-6453-4FC6-9F76-7ED72C2C4739}"/>
            </a:ext>
          </a:extLst>
        </xdr:cNvPr>
        <xdr:cNvSpPr txBox="1"/>
      </xdr:nvSpPr>
      <xdr:spPr>
        <a:xfrm>
          <a:off x="5905011" y="1081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212E28B-0F18-4D98-98E0-F31398B0BD4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532D9AD-8E8A-492C-8D60-AD8B6AED42B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D3D93D8-3BA6-445A-9F42-B2E51911119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DA3AE13-B6DB-4E78-B39B-12834D1AA93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7F5B2A3E-3CD9-405C-A7D7-50EA95A1AA2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093F923-0452-4D4A-96F5-BA1CFDA5DB1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2613F1C-9C80-4EF3-820F-A380CC6BDDF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D24A441-EAE3-4816-922F-D8007A3EB06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8BD0E34-CF73-450D-AB1B-7AA3134536B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01051FD-9BC7-4F7A-B294-8A36AAED50F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E75E43F-41E6-4F71-88D1-E0CE2F05642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B82EACA1-99E0-4206-9549-85A2D1E4BB0B}"/>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A803F4E9-7684-4061-9789-A3E867515F17}"/>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AB395AAA-56F9-4C49-B3EE-0CC931EB7CD3}"/>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AAE9D951-5058-4E03-A556-9C00B300E2D7}"/>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4621C9B1-8150-4871-B7A6-3906A60D817E}"/>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E969FEA-FEC1-4D20-8FB9-2A90EA49C60D}"/>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60F4D896-D05C-4633-A3EC-2AA9E019E4EF}"/>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29984C51-CC4B-4C9D-A7BA-F546AAD2DD4E}"/>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7F7C006-F590-48D1-A649-745FD4A6FE62}"/>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45178357-CF0C-4E4E-B964-BC615DAA99BE}"/>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B250339-26D2-4540-A0FC-F7DC954048FC}"/>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48436E21-0D33-4F40-B6FC-22A7556FCCE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DB7D8BE-5962-4E4A-8B0A-66FFA74601A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2D2E10C4-FAAC-4FCF-8047-5D7FACE711F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DBBA9FE-6E7E-4921-8028-EF9A719DD141}"/>
            </a:ext>
          </a:extLst>
        </xdr:cNvPr>
        <xdr:cNvCxnSpPr/>
      </xdr:nvCxnSpPr>
      <xdr:spPr>
        <a:xfrm flipV="1">
          <a:off x="4086225" y="13172802"/>
          <a:ext cx="0" cy="141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D92E2E86-C0D0-473F-AB14-262B0388519E}"/>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8D9CC05F-F123-46D2-9016-410C25ECF57A}"/>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8FB29C70-B707-43EF-967D-38ED17878A2B}"/>
            </a:ext>
          </a:extLst>
        </xdr:cNvPr>
        <xdr:cNvSpPr txBox="1"/>
      </xdr:nvSpPr>
      <xdr:spPr>
        <a:xfrm>
          <a:off x="4124960" y="1295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2048ADFC-3207-445F-BE0A-790A0AC76C0B}"/>
            </a:ext>
          </a:extLst>
        </xdr:cNvPr>
        <xdr:cNvCxnSpPr/>
      </xdr:nvCxnSpPr>
      <xdr:spPr>
        <a:xfrm>
          <a:off x="402082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AC7FDD1F-EFB7-4F87-BD15-0F3B0AD41EB0}"/>
            </a:ext>
          </a:extLst>
        </xdr:cNvPr>
        <xdr:cNvSpPr txBox="1"/>
      </xdr:nvSpPr>
      <xdr:spPr>
        <a:xfrm>
          <a:off x="4124960" y="13828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9A20ACF5-8C85-4829-96C8-2E62AE031A9B}"/>
            </a:ext>
          </a:extLst>
        </xdr:cNvPr>
        <xdr:cNvSpPr/>
      </xdr:nvSpPr>
      <xdr:spPr>
        <a:xfrm>
          <a:off x="4036060" y="1397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28714373-C27F-4431-AF89-4B217A05DE65}"/>
            </a:ext>
          </a:extLst>
        </xdr:cNvPr>
        <xdr:cNvSpPr/>
      </xdr:nvSpPr>
      <xdr:spPr>
        <a:xfrm>
          <a:off x="331216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7" name="フローチャート: 判断 296">
          <a:extLst>
            <a:ext uri="{FF2B5EF4-FFF2-40B4-BE49-F238E27FC236}">
              <a16:creationId xmlns:a16="http://schemas.microsoft.com/office/drawing/2014/main" id="{51E81F7C-2EE9-46F6-A887-AFFF56EB4B06}"/>
            </a:ext>
          </a:extLst>
        </xdr:cNvPr>
        <xdr:cNvSpPr/>
      </xdr:nvSpPr>
      <xdr:spPr>
        <a:xfrm>
          <a:off x="2514600" y="14032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8" name="フローチャート: 判断 297">
          <a:extLst>
            <a:ext uri="{FF2B5EF4-FFF2-40B4-BE49-F238E27FC236}">
              <a16:creationId xmlns:a16="http://schemas.microsoft.com/office/drawing/2014/main" id="{256D3997-5399-43A3-B410-625B2CEEA808}"/>
            </a:ext>
          </a:extLst>
        </xdr:cNvPr>
        <xdr:cNvSpPr/>
      </xdr:nvSpPr>
      <xdr:spPr>
        <a:xfrm>
          <a:off x="1739900" y="14018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9" name="フローチャート: 判断 298">
          <a:extLst>
            <a:ext uri="{FF2B5EF4-FFF2-40B4-BE49-F238E27FC236}">
              <a16:creationId xmlns:a16="http://schemas.microsoft.com/office/drawing/2014/main" id="{423AD18C-A8F5-4152-B8E3-02534A98194D}"/>
            </a:ext>
          </a:extLst>
        </xdr:cNvPr>
        <xdr:cNvSpPr/>
      </xdr:nvSpPr>
      <xdr:spPr>
        <a:xfrm>
          <a:off x="96520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322BA66-968E-41AF-9247-B571AB790C4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598BA38-C0E2-4C8C-86D6-511F674DF39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73B9645-D5A7-45A9-A09B-E295E4BD758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F1C753A-E799-4A4B-9C4E-59B090BB769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36C953E-1457-40DC-9B3D-E73AC2C1E58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36286</xdr:rowOff>
    </xdr:from>
    <xdr:to>
      <xdr:col>24</xdr:col>
      <xdr:colOff>114300</xdr:colOff>
      <xdr:row>85</xdr:row>
      <xdr:rowOff>137886</xdr:rowOff>
    </xdr:to>
    <xdr:sp macro="" textlink="">
      <xdr:nvSpPr>
        <xdr:cNvPr id="305" name="楕円 304">
          <a:extLst>
            <a:ext uri="{FF2B5EF4-FFF2-40B4-BE49-F238E27FC236}">
              <a16:creationId xmlns:a16="http://schemas.microsoft.com/office/drawing/2014/main" id="{E8288E20-4E09-4B31-87F2-9493622C18C3}"/>
            </a:ext>
          </a:extLst>
        </xdr:cNvPr>
        <xdr:cNvSpPr/>
      </xdr:nvSpPr>
      <xdr:spPr>
        <a:xfrm>
          <a:off x="403606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14713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4E793827-1B71-4222-A58B-6C3554E02C38}"/>
            </a:ext>
          </a:extLst>
        </xdr:cNvPr>
        <xdr:cNvSpPr txBox="1"/>
      </xdr:nvSpPr>
      <xdr:spPr>
        <a:xfrm>
          <a:off x="4124960" y="1426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52614</xdr:rowOff>
    </xdr:from>
    <xdr:to>
      <xdr:col>20</xdr:col>
      <xdr:colOff>38100</xdr:colOff>
      <xdr:row>85</xdr:row>
      <xdr:rowOff>154214</xdr:rowOff>
    </xdr:to>
    <xdr:sp macro="" textlink="">
      <xdr:nvSpPr>
        <xdr:cNvPr id="307" name="楕円 306">
          <a:extLst>
            <a:ext uri="{FF2B5EF4-FFF2-40B4-BE49-F238E27FC236}">
              <a16:creationId xmlns:a16="http://schemas.microsoft.com/office/drawing/2014/main" id="{6679AA4B-AA40-4A55-ADD6-BBE15CB7FE8B}"/>
            </a:ext>
          </a:extLst>
        </xdr:cNvPr>
        <xdr:cNvSpPr/>
      </xdr:nvSpPr>
      <xdr:spPr>
        <a:xfrm>
          <a:off x="3312160" y="143020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87086</xdr:rowOff>
    </xdr:from>
    <xdr:to>
      <xdr:col>24</xdr:col>
      <xdr:colOff>63500</xdr:colOff>
      <xdr:row>85</xdr:row>
      <xdr:rowOff>103414</xdr:rowOff>
    </xdr:to>
    <xdr:cxnSp macro="">
      <xdr:nvCxnSpPr>
        <xdr:cNvPr id="308" name="直線コネクタ 307">
          <a:extLst>
            <a:ext uri="{FF2B5EF4-FFF2-40B4-BE49-F238E27FC236}">
              <a16:creationId xmlns:a16="http://schemas.microsoft.com/office/drawing/2014/main" id="{5B8B918A-7515-4F00-8E73-6B5567309E38}"/>
            </a:ext>
          </a:extLst>
        </xdr:cNvPr>
        <xdr:cNvCxnSpPr/>
      </xdr:nvCxnSpPr>
      <xdr:spPr>
        <a:xfrm flipV="1">
          <a:off x="3355340" y="14336486"/>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39551</xdr:rowOff>
    </xdr:from>
    <xdr:to>
      <xdr:col>15</xdr:col>
      <xdr:colOff>101600</xdr:colOff>
      <xdr:row>85</xdr:row>
      <xdr:rowOff>141151</xdr:rowOff>
    </xdr:to>
    <xdr:sp macro="" textlink="">
      <xdr:nvSpPr>
        <xdr:cNvPr id="309" name="楕円 308">
          <a:extLst>
            <a:ext uri="{FF2B5EF4-FFF2-40B4-BE49-F238E27FC236}">
              <a16:creationId xmlns:a16="http://schemas.microsoft.com/office/drawing/2014/main" id="{9F37E17F-858A-431A-92F8-79E8BB77776C}"/>
            </a:ext>
          </a:extLst>
        </xdr:cNvPr>
        <xdr:cNvSpPr/>
      </xdr:nvSpPr>
      <xdr:spPr>
        <a:xfrm>
          <a:off x="2514600" y="1428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90351</xdr:rowOff>
    </xdr:from>
    <xdr:to>
      <xdr:col>19</xdr:col>
      <xdr:colOff>177800</xdr:colOff>
      <xdr:row>85</xdr:row>
      <xdr:rowOff>103414</xdr:rowOff>
    </xdr:to>
    <xdr:cxnSp macro="">
      <xdr:nvCxnSpPr>
        <xdr:cNvPr id="310" name="直線コネクタ 309">
          <a:extLst>
            <a:ext uri="{FF2B5EF4-FFF2-40B4-BE49-F238E27FC236}">
              <a16:creationId xmlns:a16="http://schemas.microsoft.com/office/drawing/2014/main" id="{E9A790F6-560B-46CE-BA19-D9E54C9DA462}"/>
            </a:ext>
          </a:extLst>
        </xdr:cNvPr>
        <xdr:cNvCxnSpPr/>
      </xdr:nvCxnSpPr>
      <xdr:spPr>
        <a:xfrm>
          <a:off x="2565400" y="14339751"/>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15058</xdr:rowOff>
    </xdr:from>
    <xdr:to>
      <xdr:col>10</xdr:col>
      <xdr:colOff>165100</xdr:colOff>
      <xdr:row>85</xdr:row>
      <xdr:rowOff>116658</xdr:rowOff>
    </xdr:to>
    <xdr:sp macro="" textlink="">
      <xdr:nvSpPr>
        <xdr:cNvPr id="311" name="楕円 310">
          <a:extLst>
            <a:ext uri="{FF2B5EF4-FFF2-40B4-BE49-F238E27FC236}">
              <a16:creationId xmlns:a16="http://schemas.microsoft.com/office/drawing/2014/main" id="{BD46F3AF-44FE-4E5E-91B2-53A36C22E75A}"/>
            </a:ext>
          </a:extLst>
        </xdr:cNvPr>
        <xdr:cNvSpPr/>
      </xdr:nvSpPr>
      <xdr:spPr>
        <a:xfrm>
          <a:off x="1739900" y="1426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65858</xdr:rowOff>
    </xdr:from>
    <xdr:to>
      <xdr:col>15</xdr:col>
      <xdr:colOff>50800</xdr:colOff>
      <xdr:row>85</xdr:row>
      <xdr:rowOff>90351</xdr:rowOff>
    </xdr:to>
    <xdr:cxnSp macro="">
      <xdr:nvCxnSpPr>
        <xdr:cNvPr id="312" name="直線コネクタ 311">
          <a:extLst>
            <a:ext uri="{FF2B5EF4-FFF2-40B4-BE49-F238E27FC236}">
              <a16:creationId xmlns:a16="http://schemas.microsoft.com/office/drawing/2014/main" id="{A3E45E52-9563-4EBF-AF39-5BEEE2CC7E54}"/>
            </a:ext>
          </a:extLst>
        </xdr:cNvPr>
        <xdr:cNvCxnSpPr/>
      </xdr:nvCxnSpPr>
      <xdr:spPr>
        <a:xfrm>
          <a:off x="1790700" y="14315258"/>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152219</xdr:rowOff>
    </xdr:from>
    <xdr:to>
      <xdr:col>6</xdr:col>
      <xdr:colOff>38100</xdr:colOff>
      <xdr:row>85</xdr:row>
      <xdr:rowOff>82369</xdr:rowOff>
    </xdr:to>
    <xdr:sp macro="" textlink="">
      <xdr:nvSpPr>
        <xdr:cNvPr id="313" name="楕円 312">
          <a:extLst>
            <a:ext uri="{FF2B5EF4-FFF2-40B4-BE49-F238E27FC236}">
              <a16:creationId xmlns:a16="http://schemas.microsoft.com/office/drawing/2014/main" id="{BD3974DF-59AF-4D57-B350-A1268F5F5C69}"/>
            </a:ext>
          </a:extLst>
        </xdr:cNvPr>
        <xdr:cNvSpPr/>
      </xdr:nvSpPr>
      <xdr:spPr>
        <a:xfrm>
          <a:off x="965200" y="142339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31569</xdr:rowOff>
    </xdr:from>
    <xdr:to>
      <xdr:col>10</xdr:col>
      <xdr:colOff>114300</xdr:colOff>
      <xdr:row>85</xdr:row>
      <xdr:rowOff>65858</xdr:rowOff>
    </xdr:to>
    <xdr:cxnSp macro="">
      <xdr:nvCxnSpPr>
        <xdr:cNvPr id="314" name="直線コネクタ 313">
          <a:extLst>
            <a:ext uri="{FF2B5EF4-FFF2-40B4-BE49-F238E27FC236}">
              <a16:creationId xmlns:a16="http://schemas.microsoft.com/office/drawing/2014/main" id="{8B4917FD-35E1-43E5-BCBC-961773CDC4BE}"/>
            </a:ext>
          </a:extLst>
        </xdr:cNvPr>
        <xdr:cNvCxnSpPr/>
      </xdr:nvCxnSpPr>
      <xdr:spPr>
        <a:xfrm>
          <a:off x="1008380" y="14280969"/>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03809241-BB5E-49CB-9896-E9E46A1EF213}"/>
            </a:ext>
          </a:extLst>
        </xdr:cNvPr>
        <xdr:cNvSpPr txBox="1"/>
      </xdr:nvSpPr>
      <xdr:spPr>
        <a:xfrm>
          <a:off x="3170564"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6" name="n_2aveValue【公営住宅】&#10;有形固定資産減価償却率">
          <a:extLst>
            <a:ext uri="{FF2B5EF4-FFF2-40B4-BE49-F238E27FC236}">
              <a16:creationId xmlns:a16="http://schemas.microsoft.com/office/drawing/2014/main" id="{74784B5A-116A-420C-9842-FAD57A902DD0}"/>
            </a:ext>
          </a:extLst>
        </xdr:cNvPr>
        <xdr:cNvSpPr txBox="1"/>
      </xdr:nvSpPr>
      <xdr:spPr>
        <a:xfrm>
          <a:off x="2385704" y="1381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7" name="n_3aveValue【公営住宅】&#10;有形固定資産減価償却率">
          <a:extLst>
            <a:ext uri="{FF2B5EF4-FFF2-40B4-BE49-F238E27FC236}">
              <a16:creationId xmlns:a16="http://schemas.microsoft.com/office/drawing/2014/main" id="{35963931-060C-4C1D-B0EC-78B6F28D270B}"/>
            </a:ext>
          </a:extLst>
        </xdr:cNvPr>
        <xdr:cNvSpPr txBox="1"/>
      </xdr:nvSpPr>
      <xdr:spPr>
        <a:xfrm>
          <a:off x="1611004" y="137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8" name="n_4aveValue【公営住宅】&#10;有形固定資産減価償却率">
          <a:extLst>
            <a:ext uri="{FF2B5EF4-FFF2-40B4-BE49-F238E27FC236}">
              <a16:creationId xmlns:a16="http://schemas.microsoft.com/office/drawing/2014/main" id="{8EDDAD75-E22F-466C-947F-5DF83298C9BC}"/>
            </a:ext>
          </a:extLst>
        </xdr:cNvPr>
        <xdr:cNvSpPr txBox="1"/>
      </xdr:nvSpPr>
      <xdr:spPr>
        <a:xfrm>
          <a:off x="83630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145341</xdr:rowOff>
    </xdr:from>
    <xdr:ext cx="405111" cy="259045"/>
    <xdr:sp macro="" textlink="">
      <xdr:nvSpPr>
        <xdr:cNvPr id="319" name="n_1mainValue【公営住宅】&#10;有形固定資産減価償却率">
          <a:extLst>
            <a:ext uri="{FF2B5EF4-FFF2-40B4-BE49-F238E27FC236}">
              <a16:creationId xmlns:a16="http://schemas.microsoft.com/office/drawing/2014/main" id="{94A2469A-8A44-42B2-A2D1-6ECFDDA7E28E}"/>
            </a:ext>
          </a:extLst>
        </xdr:cNvPr>
        <xdr:cNvSpPr txBox="1"/>
      </xdr:nvSpPr>
      <xdr:spPr>
        <a:xfrm>
          <a:off x="3170564" y="1439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132278</xdr:rowOff>
    </xdr:from>
    <xdr:ext cx="405111" cy="259045"/>
    <xdr:sp macro="" textlink="">
      <xdr:nvSpPr>
        <xdr:cNvPr id="320" name="n_2mainValue【公営住宅】&#10;有形固定資産減価償却率">
          <a:extLst>
            <a:ext uri="{FF2B5EF4-FFF2-40B4-BE49-F238E27FC236}">
              <a16:creationId xmlns:a16="http://schemas.microsoft.com/office/drawing/2014/main" id="{8E3B0558-BDD3-4CC3-A97A-D2BCC9401633}"/>
            </a:ext>
          </a:extLst>
        </xdr:cNvPr>
        <xdr:cNvSpPr txBox="1"/>
      </xdr:nvSpPr>
      <xdr:spPr>
        <a:xfrm>
          <a:off x="2385704" y="1438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107785</xdr:rowOff>
    </xdr:from>
    <xdr:ext cx="405111" cy="259045"/>
    <xdr:sp macro="" textlink="">
      <xdr:nvSpPr>
        <xdr:cNvPr id="321" name="n_3mainValue【公営住宅】&#10;有形固定資産減価償却率">
          <a:extLst>
            <a:ext uri="{FF2B5EF4-FFF2-40B4-BE49-F238E27FC236}">
              <a16:creationId xmlns:a16="http://schemas.microsoft.com/office/drawing/2014/main" id="{2990E4A3-2F08-4C59-BC48-873CDD4BA8F6}"/>
            </a:ext>
          </a:extLst>
        </xdr:cNvPr>
        <xdr:cNvSpPr txBox="1"/>
      </xdr:nvSpPr>
      <xdr:spPr>
        <a:xfrm>
          <a:off x="1611004" y="1435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73496</xdr:rowOff>
    </xdr:from>
    <xdr:ext cx="405111" cy="259045"/>
    <xdr:sp macro="" textlink="">
      <xdr:nvSpPr>
        <xdr:cNvPr id="322" name="n_4mainValue【公営住宅】&#10;有形固定資産減価償却率">
          <a:extLst>
            <a:ext uri="{FF2B5EF4-FFF2-40B4-BE49-F238E27FC236}">
              <a16:creationId xmlns:a16="http://schemas.microsoft.com/office/drawing/2014/main" id="{865A533E-638E-4E70-9D3E-4C9BE2006FE3}"/>
            </a:ext>
          </a:extLst>
        </xdr:cNvPr>
        <xdr:cNvSpPr txBox="1"/>
      </xdr:nvSpPr>
      <xdr:spPr>
        <a:xfrm>
          <a:off x="836304" y="1432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134F399-926C-4446-91F7-4CBFEC8C582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9B9E8F1-1A88-47E4-B7E2-50A536E4C09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BFF804C-AF4E-4A7F-AFB6-C4DB545B7AC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D0D56A4-3E04-4C55-9E56-30C92A13AEF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EE44925-C867-403E-B8F6-AE5A2CED417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0A9D2E5-7A40-43B8-BB92-56D90EE67E0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ADC83AE-C44B-46EE-969E-EABBB338C2B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A4E9087-3C91-447B-B90E-23459766ABC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D234EED-0218-425F-A9DB-52EBFE1346B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C0B8604-7488-4956-BDB5-1B58A1D0703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CBC32D01-2F9F-4810-929E-21E06082970E}"/>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84C047D-7CF9-4D37-A801-9A30416A51EF}"/>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C11EC224-54A3-4397-8630-ACBC882E959C}"/>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A65B19C5-D6BB-4427-9452-16102A4AA179}"/>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EF04248D-217B-4925-B005-31A8831BC326}"/>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9CED9B50-0935-4A88-9F5B-DAF33241C85B}"/>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6CD9DA1-69F2-4974-B8D2-9953A1D026F4}"/>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7A459D9D-5755-4611-9474-470631132769}"/>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00916F9-AC97-4FDB-B5DA-953DDDFE4B2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DBCDFA37-E8AA-44A4-B314-58F2BA49D29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18761763-D02B-4CC3-8F1C-BD44B9F1BAC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D0747B47-D274-4A0D-BCF5-F8EB93D0ACE2}"/>
            </a:ext>
          </a:extLst>
        </xdr:cNvPr>
        <xdr:cNvCxnSpPr/>
      </xdr:nvCxnSpPr>
      <xdr:spPr>
        <a:xfrm flipV="1">
          <a:off x="9219565" y="12989357"/>
          <a:ext cx="0" cy="146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3BBFE188-D7E0-4104-B977-DF1D5A932570}"/>
            </a:ext>
          </a:extLst>
        </xdr:cNvPr>
        <xdr:cNvSpPr txBox="1"/>
      </xdr:nvSpPr>
      <xdr:spPr>
        <a:xfrm>
          <a:off x="9258300" y="144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EEA98A0E-6D89-4C68-837B-9E53B1A5B3E6}"/>
            </a:ext>
          </a:extLst>
        </xdr:cNvPr>
        <xdr:cNvCxnSpPr/>
      </xdr:nvCxnSpPr>
      <xdr:spPr>
        <a:xfrm>
          <a:off x="9154160" y="14454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B9044F36-506F-490E-A7ED-5F3F0802265C}"/>
            </a:ext>
          </a:extLst>
        </xdr:cNvPr>
        <xdr:cNvSpPr txBox="1"/>
      </xdr:nvSpPr>
      <xdr:spPr>
        <a:xfrm>
          <a:off x="9258300" y="1276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D686805B-9946-44B4-B20C-8A3ECD0378A3}"/>
            </a:ext>
          </a:extLst>
        </xdr:cNvPr>
        <xdr:cNvCxnSpPr/>
      </xdr:nvCxnSpPr>
      <xdr:spPr>
        <a:xfrm>
          <a:off x="9154160" y="12989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78563ED6-B57E-46C5-A94B-CB9859DF2AC0}"/>
            </a:ext>
          </a:extLst>
        </xdr:cNvPr>
        <xdr:cNvSpPr txBox="1"/>
      </xdr:nvSpPr>
      <xdr:spPr>
        <a:xfrm>
          <a:off x="9258300" y="14030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FEEF6541-6E9A-4A0D-A30A-D7D7190912E1}"/>
            </a:ext>
          </a:extLst>
        </xdr:cNvPr>
        <xdr:cNvSpPr/>
      </xdr:nvSpPr>
      <xdr:spPr>
        <a:xfrm>
          <a:off x="9192260" y="14175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F3345122-4F3A-4B9C-865D-6828861369C6}"/>
            </a:ext>
          </a:extLst>
        </xdr:cNvPr>
        <xdr:cNvSpPr/>
      </xdr:nvSpPr>
      <xdr:spPr>
        <a:xfrm>
          <a:off x="8445500" y="1417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2" name="フローチャート: 判断 351">
          <a:extLst>
            <a:ext uri="{FF2B5EF4-FFF2-40B4-BE49-F238E27FC236}">
              <a16:creationId xmlns:a16="http://schemas.microsoft.com/office/drawing/2014/main" id="{453B05AB-F77F-4937-BCD9-A0D7797646CB}"/>
            </a:ext>
          </a:extLst>
        </xdr:cNvPr>
        <xdr:cNvSpPr/>
      </xdr:nvSpPr>
      <xdr:spPr>
        <a:xfrm>
          <a:off x="7670800" y="140701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3" name="フローチャート: 判断 352">
          <a:extLst>
            <a:ext uri="{FF2B5EF4-FFF2-40B4-BE49-F238E27FC236}">
              <a16:creationId xmlns:a16="http://schemas.microsoft.com/office/drawing/2014/main" id="{F344D54B-DFD5-41DC-BEE3-F471B91AD329}"/>
            </a:ext>
          </a:extLst>
        </xdr:cNvPr>
        <xdr:cNvSpPr/>
      </xdr:nvSpPr>
      <xdr:spPr>
        <a:xfrm>
          <a:off x="68732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4" name="フローチャート: 判断 353">
          <a:extLst>
            <a:ext uri="{FF2B5EF4-FFF2-40B4-BE49-F238E27FC236}">
              <a16:creationId xmlns:a16="http://schemas.microsoft.com/office/drawing/2014/main" id="{4E4A13C1-EEFA-43C2-ACE4-FDF5C9D856CB}"/>
            </a:ext>
          </a:extLst>
        </xdr:cNvPr>
        <xdr:cNvSpPr/>
      </xdr:nvSpPr>
      <xdr:spPr>
        <a:xfrm>
          <a:off x="6098540" y="14076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AEE63F3-AD28-4A56-AA36-F4CB5505028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1D5D6DF-8860-4D53-93C9-47B09E59657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D4CE241-4E76-4DCA-A9A9-EB0831BC8BD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5BAAA4D-3200-4128-8EC4-DF211B29975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295B902-7783-46A6-9D5C-CF6D5F3202A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8331</xdr:rowOff>
    </xdr:from>
    <xdr:to>
      <xdr:col>55</xdr:col>
      <xdr:colOff>50800</xdr:colOff>
      <xdr:row>85</xdr:row>
      <xdr:rowOff>109931</xdr:rowOff>
    </xdr:to>
    <xdr:sp macro="" textlink="">
      <xdr:nvSpPr>
        <xdr:cNvPr id="360" name="楕円 359">
          <a:extLst>
            <a:ext uri="{FF2B5EF4-FFF2-40B4-BE49-F238E27FC236}">
              <a16:creationId xmlns:a16="http://schemas.microsoft.com/office/drawing/2014/main" id="{F68839FC-6CF4-4D45-B104-B936AA3C59D2}"/>
            </a:ext>
          </a:extLst>
        </xdr:cNvPr>
        <xdr:cNvSpPr/>
      </xdr:nvSpPr>
      <xdr:spPr>
        <a:xfrm>
          <a:off x="9192260" y="142577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158208</xdr:rowOff>
    </xdr:from>
    <xdr:ext cx="469744" cy="259045"/>
    <xdr:sp macro="" textlink="">
      <xdr:nvSpPr>
        <xdr:cNvPr id="361" name="【公営住宅】&#10;一人当たり面積該当値テキスト">
          <a:extLst>
            <a:ext uri="{FF2B5EF4-FFF2-40B4-BE49-F238E27FC236}">
              <a16:creationId xmlns:a16="http://schemas.microsoft.com/office/drawing/2014/main" id="{A7933A7C-2818-4C2C-98E9-33501EA05D41}"/>
            </a:ext>
          </a:extLst>
        </xdr:cNvPr>
        <xdr:cNvSpPr txBox="1"/>
      </xdr:nvSpPr>
      <xdr:spPr>
        <a:xfrm>
          <a:off x="9258300" y="1423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8331</xdr:rowOff>
    </xdr:from>
    <xdr:to>
      <xdr:col>50</xdr:col>
      <xdr:colOff>165100</xdr:colOff>
      <xdr:row>85</xdr:row>
      <xdr:rowOff>109931</xdr:rowOff>
    </xdr:to>
    <xdr:sp macro="" textlink="">
      <xdr:nvSpPr>
        <xdr:cNvPr id="362" name="楕円 361">
          <a:extLst>
            <a:ext uri="{FF2B5EF4-FFF2-40B4-BE49-F238E27FC236}">
              <a16:creationId xmlns:a16="http://schemas.microsoft.com/office/drawing/2014/main" id="{5EB6EB5B-E126-462D-BE3D-4F238B0BDB52}"/>
            </a:ext>
          </a:extLst>
        </xdr:cNvPr>
        <xdr:cNvSpPr/>
      </xdr:nvSpPr>
      <xdr:spPr>
        <a:xfrm>
          <a:off x="8445500" y="1425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59131</xdr:rowOff>
    </xdr:from>
    <xdr:to>
      <xdr:col>55</xdr:col>
      <xdr:colOff>0</xdr:colOff>
      <xdr:row>85</xdr:row>
      <xdr:rowOff>59131</xdr:rowOff>
    </xdr:to>
    <xdr:cxnSp macro="">
      <xdr:nvCxnSpPr>
        <xdr:cNvPr id="363" name="直線コネクタ 362">
          <a:extLst>
            <a:ext uri="{FF2B5EF4-FFF2-40B4-BE49-F238E27FC236}">
              <a16:creationId xmlns:a16="http://schemas.microsoft.com/office/drawing/2014/main" id="{68DF767B-768A-43C2-80C5-9CBD2F11EDED}"/>
            </a:ext>
          </a:extLst>
        </xdr:cNvPr>
        <xdr:cNvCxnSpPr/>
      </xdr:nvCxnSpPr>
      <xdr:spPr>
        <a:xfrm>
          <a:off x="8496300" y="1430853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8789</xdr:rowOff>
    </xdr:from>
    <xdr:to>
      <xdr:col>46</xdr:col>
      <xdr:colOff>38100</xdr:colOff>
      <xdr:row>85</xdr:row>
      <xdr:rowOff>110389</xdr:rowOff>
    </xdr:to>
    <xdr:sp macro="" textlink="">
      <xdr:nvSpPr>
        <xdr:cNvPr id="364" name="楕円 363">
          <a:extLst>
            <a:ext uri="{FF2B5EF4-FFF2-40B4-BE49-F238E27FC236}">
              <a16:creationId xmlns:a16="http://schemas.microsoft.com/office/drawing/2014/main" id="{AB6B3E38-1E78-4E5C-8CD7-0FE4590AA758}"/>
            </a:ext>
          </a:extLst>
        </xdr:cNvPr>
        <xdr:cNvSpPr/>
      </xdr:nvSpPr>
      <xdr:spPr>
        <a:xfrm>
          <a:off x="7670800" y="142581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59131</xdr:rowOff>
    </xdr:from>
    <xdr:to>
      <xdr:col>50</xdr:col>
      <xdr:colOff>114300</xdr:colOff>
      <xdr:row>85</xdr:row>
      <xdr:rowOff>59589</xdr:rowOff>
    </xdr:to>
    <xdr:cxnSp macro="">
      <xdr:nvCxnSpPr>
        <xdr:cNvPr id="365" name="直線コネクタ 364">
          <a:extLst>
            <a:ext uri="{FF2B5EF4-FFF2-40B4-BE49-F238E27FC236}">
              <a16:creationId xmlns:a16="http://schemas.microsoft.com/office/drawing/2014/main" id="{B61120A9-CD03-4F64-A4F7-468B4AB20A08}"/>
            </a:ext>
          </a:extLst>
        </xdr:cNvPr>
        <xdr:cNvCxnSpPr/>
      </xdr:nvCxnSpPr>
      <xdr:spPr>
        <a:xfrm flipV="1">
          <a:off x="7713980" y="14308531"/>
          <a:ext cx="78232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8331</xdr:rowOff>
    </xdr:from>
    <xdr:to>
      <xdr:col>41</xdr:col>
      <xdr:colOff>101600</xdr:colOff>
      <xdr:row>85</xdr:row>
      <xdr:rowOff>109931</xdr:rowOff>
    </xdr:to>
    <xdr:sp macro="" textlink="">
      <xdr:nvSpPr>
        <xdr:cNvPr id="366" name="楕円 365">
          <a:extLst>
            <a:ext uri="{FF2B5EF4-FFF2-40B4-BE49-F238E27FC236}">
              <a16:creationId xmlns:a16="http://schemas.microsoft.com/office/drawing/2014/main" id="{DF7C67E6-4E11-4803-AA0E-AB575F2744FF}"/>
            </a:ext>
          </a:extLst>
        </xdr:cNvPr>
        <xdr:cNvSpPr/>
      </xdr:nvSpPr>
      <xdr:spPr>
        <a:xfrm>
          <a:off x="6873240" y="1425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59131</xdr:rowOff>
    </xdr:from>
    <xdr:to>
      <xdr:col>45</xdr:col>
      <xdr:colOff>177800</xdr:colOff>
      <xdr:row>85</xdr:row>
      <xdr:rowOff>59589</xdr:rowOff>
    </xdr:to>
    <xdr:cxnSp macro="">
      <xdr:nvCxnSpPr>
        <xdr:cNvPr id="367" name="直線コネクタ 366">
          <a:extLst>
            <a:ext uri="{FF2B5EF4-FFF2-40B4-BE49-F238E27FC236}">
              <a16:creationId xmlns:a16="http://schemas.microsoft.com/office/drawing/2014/main" id="{21E4B717-A427-42E9-9E10-735F1A4861A1}"/>
            </a:ext>
          </a:extLst>
        </xdr:cNvPr>
        <xdr:cNvCxnSpPr/>
      </xdr:nvCxnSpPr>
      <xdr:spPr>
        <a:xfrm>
          <a:off x="6924040" y="14308531"/>
          <a:ext cx="78994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8331</xdr:rowOff>
    </xdr:from>
    <xdr:to>
      <xdr:col>36</xdr:col>
      <xdr:colOff>165100</xdr:colOff>
      <xdr:row>85</xdr:row>
      <xdr:rowOff>109931</xdr:rowOff>
    </xdr:to>
    <xdr:sp macro="" textlink="">
      <xdr:nvSpPr>
        <xdr:cNvPr id="368" name="楕円 367">
          <a:extLst>
            <a:ext uri="{FF2B5EF4-FFF2-40B4-BE49-F238E27FC236}">
              <a16:creationId xmlns:a16="http://schemas.microsoft.com/office/drawing/2014/main" id="{3EE44087-32A2-4D31-BFA1-A91270D9B881}"/>
            </a:ext>
          </a:extLst>
        </xdr:cNvPr>
        <xdr:cNvSpPr/>
      </xdr:nvSpPr>
      <xdr:spPr>
        <a:xfrm>
          <a:off x="6098540" y="1425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59131</xdr:rowOff>
    </xdr:from>
    <xdr:to>
      <xdr:col>41</xdr:col>
      <xdr:colOff>50800</xdr:colOff>
      <xdr:row>85</xdr:row>
      <xdr:rowOff>59131</xdr:rowOff>
    </xdr:to>
    <xdr:cxnSp macro="">
      <xdr:nvCxnSpPr>
        <xdr:cNvPr id="369" name="直線コネクタ 368">
          <a:extLst>
            <a:ext uri="{FF2B5EF4-FFF2-40B4-BE49-F238E27FC236}">
              <a16:creationId xmlns:a16="http://schemas.microsoft.com/office/drawing/2014/main" id="{0E390A99-0F9F-489B-A4AC-DC1A41ADAE92}"/>
            </a:ext>
          </a:extLst>
        </xdr:cNvPr>
        <xdr:cNvCxnSpPr/>
      </xdr:nvCxnSpPr>
      <xdr:spPr>
        <a:xfrm>
          <a:off x="6149340" y="1430853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F232A6DC-7DA8-452A-A37F-BB67137EBFFC}"/>
            </a:ext>
          </a:extLst>
        </xdr:cNvPr>
        <xdr:cNvSpPr txBox="1"/>
      </xdr:nvSpPr>
      <xdr:spPr>
        <a:xfrm>
          <a:off x="8271587" y="1395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1" name="n_2aveValue【公営住宅】&#10;一人当たり面積">
          <a:extLst>
            <a:ext uri="{FF2B5EF4-FFF2-40B4-BE49-F238E27FC236}">
              <a16:creationId xmlns:a16="http://schemas.microsoft.com/office/drawing/2014/main" id="{B36DEE07-53E6-404F-A11E-1114E605E745}"/>
            </a:ext>
          </a:extLst>
        </xdr:cNvPr>
        <xdr:cNvSpPr txBox="1"/>
      </xdr:nvSpPr>
      <xdr:spPr>
        <a:xfrm>
          <a:off x="7509587" y="1384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2" name="n_3aveValue【公営住宅】&#10;一人当たり面積">
          <a:extLst>
            <a:ext uri="{FF2B5EF4-FFF2-40B4-BE49-F238E27FC236}">
              <a16:creationId xmlns:a16="http://schemas.microsoft.com/office/drawing/2014/main" id="{12DC5142-FE65-4AA3-B335-036F311604B4}"/>
            </a:ext>
          </a:extLst>
        </xdr:cNvPr>
        <xdr:cNvSpPr txBox="1"/>
      </xdr:nvSpPr>
      <xdr:spPr>
        <a:xfrm>
          <a:off x="67120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3" name="n_4aveValue【公営住宅】&#10;一人当たり面積">
          <a:extLst>
            <a:ext uri="{FF2B5EF4-FFF2-40B4-BE49-F238E27FC236}">
              <a16:creationId xmlns:a16="http://schemas.microsoft.com/office/drawing/2014/main" id="{5A061A36-0A30-477D-A141-687381C1ED3C}"/>
            </a:ext>
          </a:extLst>
        </xdr:cNvPr>
        <xdr:cNvSpPr txBox="1"/>
      </xdr:nvSpPr>
      <xdr:spPr>
        <a:xfrm>
          <a:off x="5937327" y="1385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101058</xdr:rowOff>
    </xdr:from>
    <xdr:ext cx="469744" cy="259045"/>
    <xdr:sp macro="" textlink="">
      <xdr:nvSpPr>
        <xdr:cNvPr id="374" name="n_1mainValue【公営住宅】&#10;一人当たり面積">
          <a:extLst>
            <a:ext uri="{FF2B5EF4-FFF2-40B4-BE49-F238E27FC236}">
              <a16:creationId xmlns:a16="http://schemas.microsoft.com/office/drawing/2014/main" id="{183B9949-9204-4895-B764-033D7B01EAD6}"/>
            </a:ext>
          </a:extLst>
        </xdr:cNvPr>
        <xdr:cNvSpPr txBox="1"/>
      </xdr:nvSpPr>
      <xdr:spPr>
        <a:xfrm>
          <a:off x="8271587" y="1435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101516</xdr:rowOff>
    </xdr:from>
    <xdr:ext cx="469744" cy="259045"/>
    <xdr:sp macro="" textlink="">
      <xdr:nvSpPr>
        <xdr:cNvPr id="375" name="n_2mainValue【公営住宅】&#10;一人当たり面積">
          <a:extLst>
            <a:ext uri="{FF2B5EF4-FFF2-40B4-BE49-F238E27FC236}">
              <a16:creationId xmlns:a16="http://schemas.microsoft.com/office/drawing/2014/main" id="{F379E204-5CC5-4591-89A9-81338273134B}"/>
            </a:ext>
          </a:extLst>
        </xdr:cNvPr>
        <xdr:cNvSpPr txBox="1"/>
      </xdr:nvSpPr>
      <xdr:spPr>
        <a:xfrm>
          <a:off x="7509587" y="143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101058</xdr:rowOff>
    </xdr:from>
    <xdr:ext cx="469744" cy="259045"/>
    <xdr:sp macro="" textlink="">
      <xdr:nvSpPr>
        <xdr:cNvPr id="376" name="n_3mainValue【公営住宅】&#10;一人当たり面積">
          <a:extLst>
            <a:ext uri="{FF2B5EF4-FFF2-40B4-BE49-F238E27FC236}">
              <a16:creationId xmlns:a16="http://schemas.microsoft.com/office/drawing/2014/main" id="{1C4AB80C-3700-4FDF-B82C-67C37C3434AF}"/>
            </a:ext>
          </a:extLst>
        </xdr:cNvPr>
        <xdr:cNvSpPr txBox="1"/>
      </xdr:nvSpPr>
      <xdr:spPr>
        <a:xfrm>
          <a:off x="6712027" y="1435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101058</xdr:rowOff>
    </xdr:from>
    <xdr:ext cx="469744" cy="259045"/>
    <xdr:sp macro="" textlink="">
      <xdr:nvSpPr>
        <xdr:cNvPr id="377" name="n_4mainValue【公営住宅】&#10;一人当たり面積">
          <a:extLst>
            <a:ext uri="{FF2B5EF4-FFF2-40B4-BE49-F238E27FC236}">
              <a16:creationId xmlns:a16="http://schemas.microsoft.com/office/drawing/2014/main" id="{A8AF9703-79D0-4EB2-AC50-7BB7B55786A8}"/>
            </a:ext>
          </a:extLst>
        </xdr:cNvPr>
        <xdr:cNvSpPr txBox="1"/>
      </xdr:nvSpPr>
      <xdr:spPr>
        <a:xfrm>
          <a:off x="5937327" y="1435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1F6F2475-55A5-4A0C-AC3D-F83F43DFDB1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38EB296-2126-4AEB-9AF4-77A4963E458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0D661A6-C6ED-40BA-BD32-026F7EAC758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C9366A5-968A-464F-8449-8AF28FDFC6B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96064FA-D626-4D6A-B1F6-6416FE0B78E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C50676C0-750F-4654-B218-FD89B9F2AF3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2D525DA-6640-461C-88B4-93669EE7D67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39C97C04-C8A9-4A9E-BEB5-C5A9B213B1D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F2B7CD4-55A4-49CF-B5C6-9B89ED7BB57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1A070E06-C0F0-48B2-AAFA-E00D64185BC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E8C2EE2A-0049-47EA-B118-F1F8E654FE1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B9D9595D-5668-4124-ABBA-4FDF783534A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6737733B-3B63-4B87-8039-54DE809FAF1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174C1CDB-D8BB-4F5D-87E7-F00B923AE47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51BB6895-3CCE-46E9-AC00-00B766AACE7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8495752B-743A-4BE4-9738-84E77E67A39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7D8DA17F-4B1E-466E-9CF8-2030A2CC0F1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DC155F07-CC43-4241-B9C1-DB417DA82D3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205CBBDB-96B9-4C11-A707-732B1E06E0F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A1A40AA7-51EC-4E1E-9551-757A5EC85C5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B5731E19-D2E7-4E28-8BBD-9820D70936E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AAADED1F-726F-4765-9128-AA15843F435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1011796D-FF9E-43C7-BD9D-2ED4612CDBA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F7DFB436-4FC9-4E09-B2A9-FE443C79914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A8C280A6-5E0C-4748-8F6C-A56C8776748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B0AD4C3A-F3B0-4C4E-92C0-C9139694695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80122292-2278-4323-96CD-2195D7AA3FE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11D0A094-3292-4622-AA81-A9AAA2DBDBD4}"/>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43B980E2-E107-4687-9733-3F7F15F2CB21}"/>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B0C279C1-97A4-4EDA-93FF-1F98C0A638E2}"/>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887762CA-780F-4426-8E41-6623E10DC786}"/>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81E45C94-CBA3-4CD9-994F-473813924B44}"/>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EC25D5C4-ACE3-4F00-B9D5-47A292657A7F}"/>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731CA4D2-8A62-4D31-BFFA-F0B758D41901}"/>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6AA36B2F-F095-452A-92DC-61F0CB1D439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10B1D0AE-AF0C-4136-86EB-F55902D3B743}"/>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7904B95B-295E-48FC-8D41-C036A6E9560B}"/>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E32C4C8C-E1F6-491A-A0B7-DF115459547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ED3C7E12-8566-49D4-9D97-4609B2EA6E6D}"/>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3ED5E51D-BA33-4F04-B875-385D46D87B1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C194F506-731D-4AC1-AB7E-5665DC904CED}"/>
            </a:ext>
          </a:extLst>
        </xdr:cNvPr>
        <xdr:cNvCxnSpPr/>
      </xdr:nvCxnSpPr>
      <xdr:spPr>
        <a:xfrm flipV="1">
          <a:off x="14375764" y="56083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DCE54F55-A736-41E1-8AD8-0335D39B0263}"/>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E01A6C7F-E5F6-4807-8F03-29144AAEFBAC}"/>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440259BE-A625-4885-9968-22C301340D5C}"/>
            </a:ext>
          </a:extLst>
        </xdr:cNvPr>
        <xdr:cNvSpPr txBox="1"/>
      </xdr:nvSpPr>
      <xdr:spPr>
        <a:xfrm>
          <a:off x="144145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3819F288-8069-490C-BCE6-8CB50FBA8B83}"/>
            </a:ext>
          </a:extLst>
        </xdr:cNvPr>
        <xdr:cNvCxnSpPr/>
      </xdr:nvCxnSpPr>
      <xdr:spPr>
        <a:xfrm>
          <a:off x="1428750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4C05E102-7D75-4AD5-9071-EE6B9B7E0A0D}"/>
            </a:ext>
          </a:extLst>
        </xdr:cNvPr>
        <xdr:cNvSpPr txBox="1"/>
      </xdr:nvSpPr>
      <xdr:spPr>
        <a:xfrm>
          <a:off x="144145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5773681B-8A9E-4BE2-85BD-98C94834A6C7}"/>
            </a:ext>
          </a:extLst>
        </xdr:cNvPr>
        <xdr:cNvSpPr/>
      </xdr:nvSpPr>
      <xdr:spPr>
        <a:xfrm>
          <a:off x="14325600" y="6256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CE14E226-A599-4EFA-8CE7-0822D6C62062}"/>
            </a:ext>
          </a:extLst>
        </xdr:cNvPr>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26" name="フローチャート: 判断 425">
          <a:extLst>
            <a:ext uri="{FF2B5EF4-FFF2-40B4-BE49-F238E27FC236}">
              <a16:creationId xmlns:a16="http://schemas.microsoft.com/office/drawing/2014/main" id="{B0B222D6-0508-4FAA-B836-B720A0E5F58D}"/>
            </a:ext>
          </a:extLst>
        </xdr:cNvPr>
        <xdr:cNvSpPr/>
      </xdr:nvSpPr>
      <xdr:spPr>
        <a:xfrm>
          <a:off x="12804140" y="619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427" name="フローチャート: 判断 426">
          <a:extLst>
            <a:ext uri="{FF2B5EF4-FFF2-40B4-BE49-F238E27FC236}">
              <a16:creationId xmlns:a16="http://schemas.microsoft.com/office/drawing/2014/main" id="{36D664C7-78CC-4676-91E6-08BCFA08B583}"/>
            </a:ext>
          </a:extLst>
        </xdr:cNvPr>
        <xdr:cNvSpPr/>
      </xdr:nvSpPr>
      <xdr:spPr>
        <a:xfrm>
          <a:off x="12029440" y="6170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8" name="フローチャート: 判断 427">
          <a:extLst>
            <a:ext uri="{FF2B5EF4-FFF2-40B4-BE49-F238E27FC236}">
              <a16:creationId xmlns:a16="http://schemas.microsoft.com/office/drawing/2014/main" id="{9476766F-2B42-46BB-903C-F42888DA7EB0}"/>
            </a:ext>
          </a:extLst>
        </xdr:cNvPr>
        <xdr:cNvSpPr/>
      </xdr:nvSpPr>
      <xdr:spPr>
        <a:xfrm>
          <a:off x="11231880" y="616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C593DBD-B9C0-4F06-986C-63CC4DC6C3D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D277CD9-7B0F-4458-BE16-C393BEFC57A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1E9C10A-6D90-44D1-BE68-1A2A0D656E5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2489F6F-10D9-4C21-B780-F5263BC29DB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733C6F0-CBFA-4728-8A4A-3093448F556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74930</xdr:rowOff>
    </xdr:from>
    <xdr:to>
      <xdr:col>85</xdr:col>
      <xdr:colOff>177800</xdr:colOff>
      <xdr:row>35</xdr:row>
      <xdr:rowOff>5080</xdr:rowOff>
    </xdr:to>
    <xdr:sp macro="" textlink="">
      <xdr:nvSpPr>
        <xdr:cNvPr id="434" name="楕円 433">
          <a:extLst>
            <a:ext uri="{FF2B5EF4-FFF2-40B4-BE49-F238E27FC236}">
              <a16:creationId xmlns:a16="http://schemas.microsoft.com/office/drawing/2014/main" id="{EE08DACB-83B2-461E-9204-14B33D1451FD}"/>
            </a:ext>
          </a:extLst>
        </xdr:cNvPr>
        <xdr:cNvSpPr/>
      </xdr:nvSpPr>
      <xdr:spPr>
        <a:xfrm>
          <a:off x="14325600" y="57746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97807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2BF56CF4-B646-4168-98E7-3B7D0DB970CF}"/>
            </a:ext>
          </a:extLst>
        </xdr:cNvPr>
        <xdr:cNvSpPr txBox="1"/>
      </xdr:nvSpPr>
      <xdr:spPr>
        <a:xfrm>
          <a:off x="14414500"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156845</xdr:rowOff>
    </xdr:from>
    <xdr:to>
      <xdr:col>81</xdr:col>
      <xdr:colOff>101600</xdr:colOff>
      <xdr:row>34</xdr:row>
      <xdr:rowOff>86995</xdr:rowOff>
    </xdr:to>
    <xdr:sp macro="" textlink="">
      <xdr:nvSpPr>
        <xdr:cNvPr id="436" name="楕円 435">
          <a:extLst>
            <a:ext uri="{FF2B5EF4-FFF2-40B4-BE49-F238E27FC236}">
              <a16:creationId xmlns:a16="http://schemas.microsoft.com/office/drawing/2014/main" id="{278AE8FF-3E8D-4924-A6E6-9AB8D6057D4A}"/>
            </a:ext>
          </a:extLst>
        </xdr:cNvPr>
        <xdr:cNvSpPr/>
      </xdr:nvSpPr>
      <xdr:spPr>
        <a:xfrm>
          <a:off x="13578840" y="5688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36195</xdr:rowOff>
    </xdr:from>
    <xdr:to>
      <xdr:col>85</xdr:col>
      <xdr:colOff>127000</xdr:colOff>
      <xdr:row>34</xdr:row>
      <xdr:rowOff>125730</xdr:rowOff>
    </xdr:to>
    <xdr:cxnSp macro="">
      <xdr:nvCxnSpPr>
        <xdr:cNvPr id="437" name="直線コネクタ 436">
          <a:extLst>
            <a:ext uri="{FF2B5EF4-FFF2-40B4-BE49-F238E27FC236}">
              <a16:creationId xmlns:a16="http://schemas.microsoft.com/office/drawing/2014/main" id="{10ED0CA5-F712-4733-9F44-A86FFFBC71F7}"/>
            </a:ext>
          </a:extLst>
        </xdr:cNvPr>
        <xdr:cNvCxnSpPr/>
      </xdr:nvCxnSpPr>
      <xdr:spPr>
        <a:xfrm>
          <a:off x="13629640" y="5735955"/>
          <a:ext cx="74676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65405</xdr:rowOff>
    </xdr:from>
    <xdr:to>
      <xdr:col>76</xdr:col>
      <xdr:colOff>165100</xdr:colOff>
      <xdr:row>33</xdr:row>
      <xdr:rowOff>167005</xdr:rowOff>
    </xdr:to>
    <xdr:sp macro="" textlink="">
      <xdr:nvSpPr>
        <xdr:cNvPr id="438" name="楕円 437">
          <a:extLst>
            <a:ext uri="{FF2B5EF4-FFF2-40B4-BE49-F238E27FC236}">
              <a16:creationId xmlns:a16="http://schemas.microsoft.com/office/drawing/2014/main" id="{E0FAC713-B290-4134-97AC-3DF37CB980DC}"/>
            </a:ext>
          </a:extLst>
        </xdr:cNvPr>
        <xdr:cNvSpPr/>
      </xdr:nvSpPr>
      <xdr:spPr>
        <a:xfrm>
          <a:off x="12804140" y="55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116205</xdr:rowOff>
    </xdr:from>
    <xdr:to>
      <xdr:col>81</xdr:col>
      <xdr:colOff>50800</xdr:colOff>
      <xdr:row>34</xdr:row>
      <xdr:rowOff>36195</xdr:rowOff>
    </xdr:to>
    <xdr:cxnSp macro="">
      <xdr:nvCxnSpPr>
        <xdr:cNvPr id="439" name="直線コネクタ 438">
          <a:extLst>
            <a:ext uri="{FF2B5EF4-FFF2-40B4-BE49-F238E27FC236}">
              <a16:creationId xmlns:a16="http://schemas.microsoft.com/office/drawing/2014/main" id="{725BA254-B9F3-4201-AF1A-0D02F5E917C6}"/>
            </a:ext>
          </a:extLst>
        </xdr:cNvPr>
        <xdr:cNvCxnSpPr/>
      </xdr:nvCxnSpPr>
      <xdr:spPr>
        <a:xfrm>
          <a:off x="12854940" y="5648325"/>
          <a:ext cx="7747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147320</xdr:rowOff>
    </xdr:from>
    <xdr:to>
      <xdr:col>72</xdr:col>
      <xdr:colOff>38100</xdr:colOff>
      <xdr:row>33</xdr:row>
      <xdr:rowOff>77470</xdr:rowOff>
    </xdr:to>
    <xdr:sp macro="" textlink="">
      <xdr:nvSpPr>
        <xdr:cNvPr id="440" name="楕円 439">
          <a:extLst>
            <a:ext uri="{FF2B5EF4-FFF2-40B4-BE49-F238E27FC236}">
              <a16:creationId xmlns:a16="http://schemas.microsoft.com/office/drawing/2014/main" id="{17ACA7F0-E7B3-4AA2-BA81-5036E0940D0D}"/>
            </a:ext>
          </a:extLst>
        </xdr:cNvPr>
        <xdr:cNvSpPr/>
      </xdr:nvSpPr>
      <xdr:spPr>
        <a:xfrm>
          <a:off x="12029440" y="551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26670</xdr:rowOff>
    </xdr:from>
    <xdr:to>
      <xdr:col>76</xdr:col>
      <xdr:colOff>114300</xdr:colOff>
      <xdr:row>33</xdr:row>
      <xdr:rowOff>116205</xdr:rowOff>
    </xdr:to>
    <xdr:cxnSp macro="">
      <xdr:nvCxnSpPr>
        <xdr:cNvPr id="441" name="直線コネクタ 440">
          <a:extLst>
            <a:ext uri="{FF2B5EF4-FFF2-40B4-BE49-F238E27FC236}">
              <a16:creationId xmlns:a16="http://schemas.microsoft.com/office/drawing/2014/main" id="{47D664C2-7E1B-461A-BD12-664CA306DDB4}"/>
            </a:ext>
          </a:extLst>
        </xdr:cNvPr>
        <xdr:cNvCxnSpPr/>
      </xdr:nvCxnSpPr>
      <xdr:spPr>
        <a:xfrm>
          <a:off x="12072620" y="5558790"/>
          <a:ext cx="78232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17780</xdr:rowOff>
    </xdr:from>
    <xdr:to>
      <xdr:col>67</xdr:col>
      <xdr:colOff>101600</xdr:colOff>
      <xdr:row>34</xdr:row>
      <xdr:rowOff>119380</xdr:rowOff>
    </xdr:to>
    <xdr:sp macro="" textlink="">
      <xdr:nvSpPr>
        <xdr:cNvPr id="442" name="楕円 441">
          <a:extLst>
            <a:ext uri="{FF2B5EF4-FFF2-40B4-BE49-F238E27FC236}">
              <a16:creationId xmlns:a16="http://schemas.microsoft.com/office/drawing/2014/main" id="{A61D0C4D-2011-4CA9-8991-D943A12566E1}"/>
            </a:ext>
          </a:extLst>
        </xdr:cNvPr>
        <xdr:cNvSpPr/>
      </xdr:nvSpPr>
      <xdr:spPr>
        <a:xfrm>
          <a:off x="1123188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26670</xdr:rowOff>
    </xdr:from>
    <xdr:to>
      <xdr:col>71</xdr:col>
      <xdr:colOff>177800</xdr:colOff>
      <xdr:row>34</xdr:row>
      <xdr:rowOff>68580</xdr:rowOff>
    </xdr:to>
    <xdr:cxnSp macro="">
      <xdr:nvCxnSpPr>
        <xdr:cNvPr id="443" name="直線コネクタ 442">
          <a:extLst>
            <a:ext uri="{FF2B5EF4-FFF2-40B4-BE49-F238E27FC236}">
              <a16:creationId xmlns:a16="http://schemas.microsoft.com/office/drawing/2014/main" id="{39B4DA64-8E85-400B-BFC9-EED0D6127EB8}"/>
            </a:ext>
          </a:extLst>
        </xdr:cNvPr>
        <xdr:cNvCxnSpPr/>
      </xdr:nvCxnSpPr>
      <xdr:spPr>
        <a:xfrm flipV="1">
          <a:off x="11282680" y="5558790"/>
          <a:ext cx="78994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F3E6DEBF-B5E4-4B42-A404-C5172C65633F}"/>
            </a:ext>
          </a:extLst>
        </xdr:cNvPr>
        <xdr:cNvSpPr txBox="1"/>
      </xdr:nvSpPr>
      <xdr:spPr>
        <a:xfrm>
          <a:off x="134372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797BD629-BCED-4036-9839-97157E82F880}"/>
            </a:ext>
          </a:extLst>
        </xdr:cNvPr>
        <xdr:cNvSpPr txBox="1"/>
      </xdr:nvSpPr>
      <xdr:spPr>
        <a:xfrm>
          <a:off x="126752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57167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5F5F6011-4B4D-4E6B-8FAE-8B263135DFE5}"/>
            </a:ext>
          </a:extLst>
        </xdr:cNvPr>
        <xdr:cNvSpPr txBox="1"/>
      </xdr:nvSpPr>
      <xdr:spPr>
        <a:xfrm>
          <a:off x="119005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47642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3EB0E995-395D-4337-A373-B11F03159630}"/>
            </a:ext>
          </a:extLst>
        </xdr:cNvPr>
        <xdr:cNvSpPr txBox="1"/>
      </xdr:nvSpPr>
      <xdr:spPr>
        <a:xfrm>
          <a:off x="11102984"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103522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A9765E3C-1DF4-41EA-898A-D8CB84DF093B}"/>
            </a:ext>
          </a:extLst>
        </xdr:cNvPr>
        <xdr:cNvSpPr txBox="1"/>
      </xdr:nvSpPr>
      <xdr:spPr>
        <a:xfrm>
          <a:off x="13437244" y="54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12082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701AC0BB-F4FF-4EDF-89DA-9A1332BDF7FA}"/>
            </a:ext>
          </a:extLst>
        </xdr:cNvPr>
        <xdr:cNvSpPr txBox="1"/>
      </xdr:nvSpPr>
      <xdr:spPr>
        <a:xfrm>
          <a:off x="12675244" y="537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93997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398830DC-7076-44FF-9994-5BC0A4DFDACE}"/>
            </a:ext>
          </a:extLst>
        </xdr:cNvPr>
        <xdr:cNvSpPr txBox="1"/>
      </xdr:nvSpPr>
      <xdr:spPr>
        <a:xfrm>
          <a:off x="11900544" y="529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135907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E3755D30-AF2B-4020-9A11-78312D646571}"/>
            </a:ext>
          </a:extLst>
        </xdr:cNvPr>
        <xdr:cNvSpPr txBox="1"/>
      </xdr:nvSpPr>
      <xdr:spPr>
        <a:xfrm>
          <a:off x="11102984" y="550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DC482397-27D0-41CD-8E56-311B844C2F4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722379C5-A95D-4FDA-90B4-87F653F7D1F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E8D55950-331D-4AE7-9834-79FF30350CD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D84D6B16-B367-4CBC-9698-EA1F53D0C0B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327A5FBA-0204-46D2-9D95-1E87EA40908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37F0EA22-939F-4856-8325-CBCA93209BC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8C573E79-5C77-4DC5-A2E3-D4B312F0ACA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1F197C05-33C3-45E3-9AE4-CDDC9427DC0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26EB76E4-2A81-4764-B8FF-CE588A0F087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6B5EE27F-1236-4975-B28D-3DD3AEDF594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874776A3-502E-40D4-8309-5EE3DFEFD74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3A3FABCC-9E21-4AED-BD88-71FBB883E47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E1622E9F-783B-4009-A95B-54A05E14DB7B}"/>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7D788E00-927F-4328-95DB-B9964D26FE4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B7D352DC-71AB-49F8-BEEE-B0BB629C066B}"/>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578952F-13AA-46CA-B512-3A646BE5DB3B}"/>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CCA01D8E-E909-4A4F-9BB2-21EADFF31461}"/>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52D78A74-C1A3-4F82-986B-F28D726651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686DD009-BA38-4D1D-A910-7A690DFF67F4}"/>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139F1AF7-D354-4A9F-8C6F-67B761F48891}"/>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14D80100-FEB2-4199-B29B-2997965F272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6FB7A1DD-7EBB-4F85-A6DD-A7712A027084}"/>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5FF15A9-7B7F-42C0-8D30-14CAEE26A7D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8C764333-71A7-43DB-A32E-8B3AB2AD7E16}"/>
            </a:ext>
          </a:extLst>
        </xdr:cNvPr>
        <xdr:cNvCxnSpPr/>
      </xdr:nvCxnSpPr>
      <xdr:spPr>
        <a:xfrm flipV="1">
          <a:off x="19509104" y="57454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DDB03D49-73B8-4728-B431-58C8A95C4445}"/>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EDC413A9-D6B9-49AD-9C86-F0FE4415D72D}"/>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77FB530-DB1B-493B-A8FA-475459D62E31}"/>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EE740A4E-C982-4292-929E-E223F83EE768}"/>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C28EB263-7AAB-49F6-844D-DA970D053EA5}"/>
            </a:ext>
          </a:extLst>
        </xdr:cNvPr>
        <xdr:cNvSpPr txBox="1"/>
      </xdr:nvSpPr>
      <xdr:spPr>
        <a:xfrm>
          <a:off x="1954784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7654F829-0DB9-422B-94C2-312D7708CE2C}"/>
            </a:ext>
          </a:extLst>
        </xdr:cNvPr>
        <xdr:cNvSpPr/>
      </xdr:nvSpPr>
      <xdr:spPr>
        <a:xfrm>
          <a:off x="1945894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73524B02-DE20-4B56-A5D4-6167E659A934}"/>
            </a:ext>
          </a:extLst>
        </xdr:cNvPr>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483" name="フローチャート: 判断 482">
          <a:extLst>
            <a:ext uri="{FF2B5EF4-FFF2-40B4-BE49-F238E27FC236}">
              <a16:creationId xmlns:a16="http://schemas.microsoft.com/office/drawing/2014/main" id="{F845B0AA-6002-4C8C-93F2-6D62D868B138}"/>
            </a:ext>
          </a:extLst>
        </xdr:cNvPr>
        <xdr:cNvSpPr/>
      </xdr:nvSpPr>
      <xdr:spPr>
        <a:xfrm>
          <a:off x="17937480" y="651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484" name="フローチャート: 判断 483">
          <a:extLst>
            <a:ext uri="{FF2B5EF4-FFF2-40B4-BE49-F238E27FC236}">
              <a16:creationId xmlns:a16="http://schemas.microsoft.com/office/drawing/2014/main" id="{8BF10324-ACE5-478E-95BB-D760647693F2}"/>
            </a:ext>
          </a:extLst>
        </xdr:cNvPr>
        <xdr:cNvSpPr/>
      </xdr:nvSpPr>
      <xdr:spPr>
        <a:xfrm>
          <a:off x="1716278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85" name="フローチャート: 判断 484">
          <a:extLst>
            <a:ext uri="{FF2B5EF4-FFF2-40B4-BE49-F238E27FC236}">
              <a16:creationId xmlns:a16="http://schemas.microsoft.com/office/drawing/2014/main" id="{59FEFFE1-97A9-4CA7-8243-62F3D505CF7B}"/>
            </a:ext>
          </a:extLst>
        </xdr:cNvPr>
        <xdr:cNvSpPr/>
      </xdr:nvSpPr>
      <xdr:spPr>
        <a:xfrm>
          <a:off x="1638808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7F357B8-BD0A-47C2-85E3-423EB13142D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D52F23C-5B31-4764-8173-45B46E8C65F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7BD2549-0489-4A0C-B20D-FE0CC52126D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F130E9B-13C2-4740-BC46-F2A5F5D3A96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14A5590-AB78-46CD-9325-2D5B0EADC46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120650</xdr:rowOff>
    </xdr:from>
    <xdr:to>
      <xdr:col>116</xdr:col>
      <xdr:colOff>114300</xdr:colOff>
      <xdr:row>41</xdr:row>
      <xdr:rowOff>50800</xdr:rowOff>
    </xdr:to>
    <xdr:sp macro="" textlink="">
      <xdr:nvSpPr>
        <xdr:cNvPr id="491" name="楕円 490">
          <a:extLst>
            <a:ext uri="{FF2B5EF4-FFF2-40B4-BE49-F238E27FC236}">
              <a16:creationId xmlns:a16="http://schemas.microsoft.com/office/drawing/2014/main" id="{B6643F20-CD18-4069-A0A9-9119EB2F3A9F}"/>
            </a:ext>
          </a:extLst>
        </xdr:cNvPr>
        <xdr:cNvSpPr/>
      </xdr:nvSpPr>
      <xdr:spPr>
        <a:xfrm>
          <a:off x="19458940" y="682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99077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64521C60-8307-4360-8E60-B407967A0DE7}"/>
            </a:ext>
          </a:extLst>
        </xdr:cNvPr>
        <xdr:cNvSpPr txBox="1"/>
      </xdr:nvSpPr>
      <xdr:spPr>
        <a:xfrm>
          <a:off x="1954784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120650</xdr:rowOff>
    </xdr:from>
    <xdr:to>
      <xdr:col>112</xdr:col>
      <xdr:colOff>38100</xdr:colOff>
      <xdr:row>41</xdr:row>
      <xdr:rowOff>50800</xdr:rowOff>
    </xdr:to>
    <xdr:sp macro="" textlink="">
      <xdr:nvSpPr>
        <xdr:cNvPr id="493" name="楕円 492">
          <a:extLst>
            <a:ext uri="{FF2B5EF4-FFF2-40B4-BE49-F238E27FC236}">
              <a16:creationId xmlns:a16="http://schemas.microsoft.com/office/drawing/2014/main" id="{9DADC45C-47CC-45A6-A1EB-6F159B72DF3E}"/>
            </a:ext>
          </a:extLst>
        </xdr:cNvPr>
        <xdr:cNvSpPr/>
      </xdr:nvSpPr>
      <xdr:spPr>
        <a:xfrm>
          <a:off x="18735040" y="6826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0</xdr:rowOff>
    </xdr:from>
    <xdr:to>
      <xdr:col>116</xdr:col>
      <xdr:colOff>63500</xdr:colOff>
      <xdr:row>41</xdr:row>
      <xdr:rowOff>0</xdr:rowOff>
    </xdr:to>
    <xdr:cxnSp macro="">
      <xdr:nvCxnSpPr>
        <xdr:cNvPr id="494" name="直線コネクタ 493">
          <a:extLst>
            <a:ext uri="{FF2B5EF4-FFF2-40B4-BE49-F238E27FC236}">
              <a16:creationId xmlns:a16="http://schemas.microsoft.com/office/drawing/2014/main" id="{AFD7A300-E599-439C-87F2-4649F7E65920}"/>
            </a:ext>
          </a:extLst>
        </xdr:cNvPr>
        <xdr:cNvCxnSpPr/>
      </xdr:nvCxnSpPr>
      <xdr:spPr>
        <a:xfrm>
          <a:off x="18778220" y="68732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120650</xdr:rowOff>
    </xdr:from>
    <xdr:to>
      <xdr:col>107</xdr:col>
      <xdr:colOff>101600</xdr:colOff>
      <xdr:row>41</xdr:row>
      <xdr:rowOff>50800</xdr:rowOff>
    </xdr:to>
    <xdr:sp macro="" textlink="">
      <xdr:nvSpPr>
        <xdr:cNvPr id="495" name="楕円 494">
          <a:extLst>
            <a:ext uri="{FF2B5EF4-FFF2-40B4-BE49-F238E27FC236}">
              <a16:creationId xmlns:a16="http://schemas.microsoft.com/office/drawing/2014/main" id="{B366F6A7-6DD9-4349-A811-67B805F395D7}"/>
            </a:ext>
          </a:extLst>
        </xdr:cNvPr>
        <xdr:cNvSpPr/>
      </xdr:nvSpPr>
      <xdr:spPr>
        <a:xfrm>
          <a:off x="17937480" y="682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0</xdr:rowOff>
    </xdr:from>
    <xdr:to>
      <xdr:col>111</xdr:col>
      <xdr:colOff>177800</xdr:colOff>
      <xdr:row>41</xdr:row>
      <xdr:rowOff>0</xdr:rowOff>
    </xdr:to>
    <xdr:cxnSp macro="">
      <xdr:nvCxnSpPr>
        <xdr:cNvPr id="496" name="直線コネクタ 495">
          <a:extLst>
            <a:ext uri="{FF2B5EF4-FFF2-40B4-BE49-F238E27FC236}">
              <a16:creationId xmlns:a16="http://schemas.microsoft.com/office/drawing/2014/main" id="{08B99DD4-5D4D-4E6D-8529-74EEF5BA2405}"/>
            </a:ext>
          </a:extLst>
        </xdr:cNvPr>
        <xdr:cNvCxnSpPr/>
      </xdr:nvCxnSpPr>
      <xdr:spPr>
        <a:xfrm>
          <a:off x="17988280" y="68732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124460</xdr:rowOff>
    </xdr:from>
    <xdr:to>
      <xdr:col>102</xdr:col>
      <xdr:colOff>165100</xdr:colOff>
      <xdr:row>41</xdr:row>
      <xdr:rowOff>54610</xdr:rowOff>
    </xdr:to>
    <xdr:sp macro="" textlink="">
      <xdr:nvSpPr>
        <xdr:cNvPr id="497" name="楕円 496">
          <a:extLst>
            <a:ext uri="{FF2B5EF4-FFF2-40B4-BE49-F238E27FC236}">
              <a16:creationId xmlns:a16="http://schemas.microsoft.com/office/drawing/2014/main" id="{8D322CA7-59DC-4F70-8884-4B489C20C28B}"/>
            </a:ext>
          </a:extLst>
        </xdr:cNvPr>
        <xdr:cNvSpPr/>
      </xdr:nvSpPr>
      <xdr:spPr>
        <a:xfrm>
          <a:off x="17162780" y="683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0</xdr:rowOff>
    </xdr:from>
    <xdr:to>
      <xdr:col>107</xdr:col>
      <xdr:colOff>50800</xdr:colOff>
      <xdr:row>41</xdr:row>
      <xdr:rowOff>3810</xdr:rowOff>
    </xdr:to>
    <xdr:cxnSp macro="">
      <xdr:nvCxnSpPr>
        <xdr:cNvPr id="498" name="直線コネクタ 497">
          <a:extLst>
            <a:ext uri="{FF2B5EF4-FFF2-40B4-BE49-F238E27FC236}">
              <a16:creationId xmlns:a16="http://schemas.microsoft.com/office/drawing/2014/main" id="{C8FE18D0-3B0E-4B2C-AC19-EEFCE7658B1A}"/>
            </a:ext>
          </a:extLst>
        </xdr:cNvPr>
        <xdr:cNvCxnSpPr/>
      </xdr:nvCxnSpPr>
      <xdr:spPr>
        <a:xfrm flipV="1">
          <a:off x="17213580" y="687324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xdr:rowOff>
    </xdr:from>
    <xdr:to>
      <xdr:col>98</xdr:col>
      <xdr:colOff>38100</xdr:colOff>
      <xdr:row>40</xdr:row>
      <xdr:rowOff>111760</xdr:rowOff>
    </xdr:to>
    <xdr:sp macro="" textlink="">
      <xdr:nvSpPr>
        <xdr:cNvPr id="499" name="楕円 498">
          <a:extLst>
            <a:ext uri="{FF2B5EF4-FFF2-40B4-BE49-F238E27FC236}">
              <a16:creationId xmlns:a16="http://schemas.microsoft.com/office/drawing/2014/main" id="{6793CF26-64F3-483C-B57C-56801A4083E5}"/>
            </a:ext>
          </a:extLst>
        </xdr:cNvPr>
        <xdr:cNvSpPr/>
      </xdr:nvSpPr>
      <xdr:spPr>
        <a:xfrm>
          <a:off x="16388080" y="67157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60960</xdr:rowOff>
    </xdr:from>
    <xdr:to>
      <xdr:col>102</xdr:col>
      <xdr:colOff>114300</xdr:colOff>
      <xdr:row>41</xdr:row>
      <xdr:rowOff>3810</xdr:rowOff>
    </xdr:to>
    <xdr:cxnSp macro="">
      <xdr:nvCxnSpPr>
        <xdr:cNvPr id="500" name="直線コネクタ 499">
          <a:extLst>
            <a:ext uri="{FF2B5EF4-FFF2-40B4-BE49-F238E27FC236}">
              <a16:creationId xmlns:a16="http://schemas.microsoft.com/office/drawing/2014/main" id="{4C1BBAD8-8BC0-4B24-960C-12748E85369E}"/>
            </a:ext>
          </a:extLst>
        </xdr:cNvPr>
        <xdr:cNvCxnSpPr/>
      </xdr:nvCxnSpPr>
      <xdr:spPr>
        <a:xfrm>
          <a:off x="16431260" y="6766560"/>
          <a:ext cx="7823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5249EA91-7BDE-4840-9B7A-CB1017ADAC8D}"/>
            </a:ext>
          </a:extLst>
        </xdr:cNvPr>
        <xdr:cNvSpPr txBox="1"/>
      </xdr:nvSpPr>
      <xdr:spPr>
        <a:xfrm>
          <a:off x="185611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90187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69FA86C5-D486-4E85-AB15-87D091182B7A}"/>
            </a:ext>
          </a:extLst>
        </xdr:cNvPr>
        <xdr:cNvSpPr txBox="1"/>
      </xdr:nvSpPr>
      <xdr:spPr>
        <a:xfrm>
          <a:off x="1777626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74947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DE77060A-51D9-4279-971B-B91C63EFAF72}"/>
            </a:ext>
          </a:extLst>
        </xdr:cNvPr>
        <xdr:cNvSpPr txBox="1"/>
      </xdr:nvSpPr>
      <xdr:spPr>
        <a:xfrm>
          <a:off x="1700156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C2663312-36A0-4F2D-A386-DFC76C3D19FC}"/>
            </a:ext>
          </a:extLst>
        </xdr:cNvPr>
        <xdr:cNvSpPr txBox="1"/>
      </xdr:nvSpPr>
      <xdr:spPr>
        <a:xfrm>
          <a:off x="1622686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41927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CC8DA317-2094-462E-AE30-E9DE412D1E88}"/>
            </a:ext>
          </a:extLst>
        </xdr:cNvPr>
        <xdr:cNvSpPr txBox="1"/>
      </xdr:nvSpPr>
      <xdr:spPr>
        <a:xfrm>
          <a:off x="185611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41927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177EB661-D352-40B9-8811-EBAC2EF94FC5}"/>
            </a:ext>
          </a:extLst>
        </xdr:cNvPr>
        <xdr:cNvSpPr txBox="1"/>
      </xdr:nvSpPr>
      <xdr:spPr>
        <a:xfrm>
          <a:off x="1777626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45737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2B88CCEE-54A1-40B2-BE00-846FDA227C76}"/>
            </a:ext>
          </a:extLst>
        </xdr:cNvPr>
        <xdr:cNvSpPr txBox="1"/>
      </xdr:nvSpPr>
      <xdr:spPr>
        <a:xfrm>
          <a:off x="1700156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102887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84819950-8196-437A-8341-1BF4F9433411}"/>
            </a:ext>
          </a:extLst>
        </xdr:cNvPr>
        <xdr:cNvSpPr txBox="1"/>
      </xdr:nvSpPr>
      <xdr:spPr>
        <a:xfrm>
          <a:off x="1622686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FCC5223D-9DC8-43B4-AF39-F0BBC0CA923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C3BFE66A-D2F3-40BD-9CAB-639C3B1C37F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8C9C170C-C1C5-4248-A3AF-E6950F49825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50C76B7-2648-4296-966C-C353DBB9353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8BC43BF-8C1D-4557-966D-74325D16D2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48112B2B-5BA4-48F0-8361-A3EFD777503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7D7D1358-52AE-4326-821C-A830F0D6895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ABB96C40-57EB-46FE-ACE6-2F32EBC8D73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5B3FD549-65E1-4976-82F6-B9D3EB9FECA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8197E455-CD87-4A16-840E-BD061372330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B1B45A24-5715-4B27-83F5-18A079A7193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54C57DC-E90F-4416-BE83-78F494BFF36F}"/>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5B34361C-AC99-4FCD-AA31-7D087586CAEF}"/>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827349BD-A1C7-4A1D-8C9B-C19D96461588}"/>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D07C982A-3771-4B41-AFD3-BFF96E9FD14F}"/>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80BD46A6-653E-4D80-AB7D-ED8E18C9B97C}"/>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565E7972-F39B-4FBA-B3DE-5C1E78C29167}"/>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D40C86BF-03B0-4784-B844-D6E76DB23648}"/>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5272FCC9-AF40-4FAC-969F-3D503E235715}"/>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71B4B9E6-3CC7-4CFF-B93C-A5F9C687347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84B60717-7F82-4F94-9490-FE2EE00E8D75}"/>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FF112CEB-4E66-4D31-8879-0BA6B9D2A58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3A3EF11F-A8B0-4A8E-B04E-4622BC941EE7}"/>
            </a:ext>
          </a:extLst>
        </xdr:cNvPr>
        <xdr:cNvCxnSpPr/>
      </xdr:nvCxnSpPr>
      <xdr:spPr>
        <a:xfrm flipV="1">
          <a:off x="14375764" y="9293352"/>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5E5E5F10-627C-408C-81F5-E2E9782D25BA}"/>
            </a:ext>
          </a:extLst>
        </xdr:cNvPr>
        <xdr:cNvSpPr txBox="1"/>
      </xdr:nvSpPr>
      <xdr:spPr>
        <a:xfrm>
          <a:off x="14414500"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A235CEA4-304B-4A94-9998-AE53594663A1}"/>
            </a:ext>
          </a:extLst>
        </xdr:cNvPr>
        <xdr:cNvCxnSpPr/>
      </xdr:nvCxnSpPr>
      <xdr:spPr>
        <a:xfrm>
          <a:off x="14287500" y="10555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A2FF122D-AEEF-4B60-8CBD-DE8E11BC0828}"/>
            </a:ext>
          </a:extLst>
        </xdr:cNvPr>
        <xdr:cNvSpPr txBox="1"/>
      </xdr:nvSpPr>
      <xdr:spPr>
        <a:xfrm>
          <a:off x="14414500" y="907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8C6C544D-9B4B-4C4B-9A22-89340E1E2659}"/>
            </a:ext>
          </a:extLst>
        </xdr:cNvPr>
        <xdr:cNvCxnSpPr/>
      </xdr:nvCxnSpPr>
      <xdr:spPr>
        <a:xfrm>
          <a:off x="14287500" y="929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5FA93903-5534-4481-8FF6-CDB97A4270FE}"/>
            </a:ext>
          </a:extLst>
        </xdr:cNvPr>
        <xdr:cNvSpPr txBox="1"/>
      </xdr:nvSpPr>
      <xdr:spPr>
        <a:xfrm>
          <a:off x="14414500" y="978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06E84D43-6C59-48F1-BB6E-C20E6928BC32}"/>
            </a:ext>
          </a:extLst>
        </xdr:cNvPr>
        <xdr:cNvSpPr/>
      </xdr:nvSpPr>
      <xdr:spPr>
        <a:xfrm>
          <a:off x="14325600" y="99291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7887F77E-898F-49E1-9074-A8B825C69C55}"/>
            </a:ext>
          </a:extLst>
        </xdr:cNvPr>
        <xdr:cNvSpPr/>
      </xdr:nvSpPr>
      <xdr:spPr>
        <a:xfrm>
          <a:off x="13578840" y="99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49784</xdr:rowOff>
    </xdr:from>
    <xdr:to>
      <xdr:col>76</xdr:col>
      <xdr:colOff>165100</xdr:colOff>
      <xdr:row>58</xdr:row>
      <xdr:rowOff>151384</xdr:rowOff>
    </xdr:to>
    <xdr:sp macro="" textlink="">
      <xdr:nvSpPr>
        <xdr:cNvPr id="539" name="フローチャート: 判断 538">
          <a:extLst>
            <a:ext uri="{FF2B5EF4-FFF2-40B4-BE49-F238E27FC236}">
              <a16:creationId xmlns:a16="http://schemas.microsoft.com/office/drawing/2014/main" id="{25B09F47-BCD1-4BF9-91C0-FD4A1EE1F782}"/>
            </a:ext>
          </a:extLst>
        </xdr:cNvPr>
        <xdr:cNvSpPr/>
      </xdr:nvSpPr>
      <xdr:spPr>
        <a:xfrm>
          <a:off x="12804140" y="977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29210</xdr:rowOff>
    </xdr:from>
    <xdr:to>
      <xdr:col>72</xdr:col>
      <xdr:colOff>38100</xdr:colOff>
      <xdr:row>58</xdr:row>
      <xdr:rowOff>130810</xdr:rowOff>
    </xdr:to>
    <xdr:sp macro="" textlink="">
      <xdr:nvSpPr>
        <xdr:cNvPr id="540" name="フローチャート: 判断 539">
          <a:extLst>
            <a:ext uri="{FF2B5EF4-FFF2-40B4-BE49-F238E27FC236}">
              <a16:creationId xmlns:a16="http://schemas.microsoft.com/office/drawing/2014/main" id="{27016918-67A5-43A0-A133-C917C92C7DDF}"/>
            </a:ext>
          </a:extLst>
        </xdr:cNvPr>
        <xdr:cNvSpPr/>
      </xdr:nvSpPr>
      <xdr:spPr>
        <a:xfrm>
          <a:off x="12029440" y="97523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22352</xdr:rowOff>
    </xdr:from>
    <xdr:to>
      <xdr:col>67</xdr:col>
      <xdr:colOff>101600</xdr:colOff>
      <xdr:row>58</xdr:row>
      <xdr:rowOff>123952</xdr:rowOff>
    </xdr:to>
    <xdr:sp macro="" textlink="">
      <xdr:nvSpPr>
        <xdr:cNvPr id="541" name="フローチャート: 判断 540">
          <a:extLst>
            <a:ext uri="{FF2B5EF4-FFF2-40B4-BE49-F238E27FC236}">
              <a16:creationId xmlns:a16="http://schemas.microsoft.com/office/drawing/2014/main" id="{AF217C5C-39F5-4B1A-B030-B651A72FC0E3}"/>
            </a:ext>
          </a:extLst>
        </xdr:cNvPr>
        <xdr:cNvSpPr/>
      </xdr:nvSpPr>
      <xdr:spPr>
        <a:xfrm>
          <a:off x="11231880" y="97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225824C5-A34C-4373-82C5-682B56E1F36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5280316-8F01-4CA5-8529-9CDE7241E53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23667D4-778B-435D-9BF2-E3ED2933467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E444A6B-722B-43FD-B456-71233A99CA8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FE2A32F-5CBC-4801-B994-784DE79CE6A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145796</xdr:rowOff>
    </xdr:from>
    <xdr:to>
      <xdr:col>85</xdr:col>
      <xdr:colOff>177800</xdr:colOff>
      <xdr:row>60</xdr:row>
      <xdr:rowOff>75946</xdr:rowOff>
    </xdr:to>
    <xdr:sp macro="" textlink="">
      <xdr:nvSpPr>
        <xdr:cNvPr id="547" name="楕円 546">
          <a:extLst>
            <a:ext uri="{FF2B5EF4-FFF2-40B4-BE49-F238E27FC236}">
              <a16:creationId xmlns:a16="http://schemas.microsoft.com/office/drawing/2014/main" id="{E5DD0A76-1B9A-4C03-9B2B-B1D85C2EBEE6}"/>
            </a:ext>
          </a:extLst>
        </xdr:cNvPr>
        <xdr:cNvSpPr/>
      </xdr:nvSpPr>
      <xdr:spPr>
        <a:xfrm>
          <a:off x="14325600" y="100365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124223</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91F69621-2BE6-4181-B9EF-71518F4E7C0D}"/>
            </a:ext>
          </a:extLst>
        </xdr:cNvPr>
        <xdr:cNvSpPr txBox="1"/>
      </xdr:nvSpPr>
      <xdr:spPr>
        <a:xfrm>
          <a:off x="14414500" y="1001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129794</xdr:rowOff>
    </xdr:from>
    <xdr:to>
      <xdr:col>81</xdr:col>
      <xdr:colOff>101600</xdr:colOff>
      <xdr:row>60</xdr:row>
      <xdr:rowOff>59944</xdr:rowOff>
    </xdr:to>
    <xdr:sp macro="" textlink="">
      <xdr:nvSpPr>
        <xdr:cNvPr id="549" name="楕円 548">
          <a:extLst>
            <a:ext uri="{FF2B5EF4-FFF2-40B4-BE49-F238E27FC236}">
              <a16:creationId xmlns:a16="http://schemas.microsoft.com/office/drawing/2014/main" id="{B71BC526-B772-4461-88DC-8474D802420D}"/>
            </a:ext>
          </a:extLst>
        </xdr:cNvPr>
        <xdr:cNvSpPr/>
      </xdr:nvSpPr>
      <xdr:spPr>
        <a:xfrm>
          <a:off x="13578840" y="10020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xdr:rowOff>
    </xdr:from>
    <xdr:to>
      <xdr:col>85</xdr:col>
      <xdr:colOff>127000</xdr:colOff>
      <xdr:row>60</xdr:row>
      <xdr:rowOff>25146</xdr:rowOff>
    </xdr:to>
    <xdr:cxnSp macro="">
      <xdr:nvCxnSpPr>
        <xdr:cNvPr id="550" name="直線コネクタ 549">
          <a:extLst>
            <a:ext uri="{FF2B5EF4-FFF2-40B4-BE49-F238E27FC236}">
              <a16:creationId xmlns:a16="http://schemas.microsoft.com/office/drawing/2014/main" id="{D40D8651-FB16-4CA5-9A59-AEC7C01374E5}"/>
            </a:ext>
          </a:extLst>
        </xdr:cNvPr>
        <xdr:cNvCxnSpPr/>
      </xdr:nvCxnSpPr>
      <xdr:spPr>
        <a:xfrm>
          <a:off x="13629640" y="10067544"/>
          <a:ext cx="74676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100076</xdr:rowOff>
    </xdr:from>
    <xdr:to>
      <xdr:col>76</xdr:col>
      <xdr:colOff>165100</xdr:colOff>
      <xdr:row>60</xdr:row>
      <xdr:rowOff>30226</xdr:rowOff>
    </xdr:to>
    <xdr:sp macro="" textlink="">
      <xdr:nvSpPr>
        <xdr:cNvPr id="551" name="楕円 550">
          <a:extLst>
            <a:ext uri="{FF2B5EF4-FFF2-40B4-BE49-F238E27FC236}">
              <a16:creationId xmlns:a16="http://schemas.microsoft.com/office/drawing/2014/main" id="{7143CC40-E6BE-4C8D-A4B2-A36166594FF5}"/>
            </a:ext>
          </a:extLst>
        </xdr:cNvPr>
        <xdr:cNvSpPr/>
      </xdr:nvSpPr>
      <xdr:spPr>
        <a:xfrm>
          <a:off x="12804140" y="9990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150876</xdr:rowOff>
    </xdr:from>
    <xdr:to>
      <xdr:col>81</xdr:col>
      <xdr:colOff>50800</xdr:colOff>
      <xdr:row>60</xdr:row>
      <xdr:rowOff>9144</xdr:rowOff>
    </xdr:to>
    <xdr:cxnSp macro="">
      <xdr:nvCxnSpPr>
        <xdr:cNvPr id="552" name="直線コネクタ 551">
          <a:extLst>
            <a:ext uri="{FF2B5EF4-FFF2-40B4-BE49-F238E27FC236}">
              <a16:creationId xmlns:a16="http://schemas.microsoft.com/office/drawing/2014/main" id="{E86CEDD9-1355-4ED6-87A6-875DEA701353}"/>
            </a:ext>
          </a:extLst>
        </xdr:cNvPr>
        <xdr:cNvCxnSpPr/>
      </xdr:nvCxnSpPr>
      <xdr:spPr>
        <a:xfrm>
          <a:off x="12854940" y="10041636"/>
          <a:ext cx="7747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129794</xdr:rowOff>
    </xdr:from>
    <xdr:to>
      <xdr:col>72</xdr:col>
      <xdr:colOff>38100</xdr:colOff>
      <xdr:row>60</xdr:row>
      <xdr:rowOff>59944</xdr:rowOff>
    </xdr:to>
    <xdr:sp macro="" textlink="">
      <xdr:nvSpPr>
        <xdr:cNvPr id="553" name="楕円 552">
          <a:extLst>
            <a:ext uri="{FF2B5EF4-FFF2-40B4-BE49-F238E27FC236}">
              <a16:creationId xmlns:a16="http://schemas.microsoft.com/office/drawing/2014/main" id="{ADD8F247-8EBD-4838-9DAA-17DD6A03DBDC}"/>
            </a:ext>
          </a:extLst>
        </xdr:cNvPr>
        <xdr:cNvSpPr/>
      </xdr:nvSpPr>
      <xdr:spPr>
        <a:xfrm>
          <a:off x="12029440" y="100205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150876</xdr:rowOff>
    </xdr:from>
    <xdr:to>
      <xdr:col>76</xdr:col>
      <xdr:colOff>114300</xdr:colOff>
      <xdr:row>60</xdr:row>
      <xdr:rowOff>9144</xdr:rowOff>
    </xdr:to>
    <xdr:cxnSp macro="">
      <xdr:nvCxnSpPr>
        <xdr:cNvPr id="554" name="直線コネクタ 553">
          <a:extLst>
            <a:ext uri="{FF2B5EF4-FFF2-40B4-BE49-F238E27FC236}">
              <a16:creationId xmlns:a16="http://schemas.microsoft.com/office/drawing/2014/main" id="{E515DA77-862F-4C22-9426-595693E33EEE}"/>
            </a:ext>
          </a:extLst>
        </xdr:cNvPr>
        <xdr:cNvCxnSpPr/>
      </xdr:nvCxnSpPr>
      <xdr:spPr>
        <a:xfrm flipV="1">
          <a:off x="12072620" y="10041636"/>
          <a:ext cx="78232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xdr:rowOff>
    </xdr:from>
    <xdr:to>
      <xdr:col>67</xdr:col>
      <xdr:colOff>101600</xdr:colOff>
      <xdr:row>60</xdr:row>
      <xdr:rowOff>110236</xdr:rowOff>
    </xdr:to>
    <xdr:sp macro="" textlink="">
      <xdr:nvSpPr>
        <xdr:cNvPr id="555" name="楕円 554">
          <a:extLst>
            <a:ext uri="{FF2B5EF4-FFF2-40B4-BE49-F238E27FC236}">
              <a16:creationId xmlns:a16="http://schemas.microsoft.com/office/drawing/2014/main" id="{88713054-FBFB-4D24-9127-4B3F6E80C0A4}"/>
            </a:ext>
          </a:extLst>
        </xdr:cNvPr>
        <xdr:cNvSpPr/>
      </xdr:nvSpPr>
      <xdr:spPr>
        <a:xfrm>
          <a:off x="1123188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xdr:rowOff>
    </xdr:from>
    <xdr:to>
      <xdr:col>71</xdr:col>
      <xdr:colOff>177800</xdr:colOff>
      <xdr:row>60</xdr:row>
      <xdr:rowOff>59436</xdr:rowOff>
    </xdr:to>
    <xdr:cxnSp macro="">
      <xdr:nvCxnSpPr>
        <xdr:cNvPr id="556" name="直線コネクタ 555">
          <a:extLst>
            <a:ext uri="{FF2B5EF4-FFF2-40B4-BE49-F238E27FC236}">
              <a16:creationId xmlns:a16="http://schemas.microsoft.com/office/drawing/2014/main" id="{1E9B8032-C29A-4505-8F4A-316CBAC39FC5}"/>
            </a:ext>
          </a:extLst>
        </xdr:cNvPr>
        <xdr:cNvCxnSpPr/>
      </xdr:nvCxnSpPr>
      <xdr:spPr>
        <a:xfrm flipV="1">
          <a:off x="11282680" y="10067544"/>
          <a:ext cx="78994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DAE1068D-CDD5-448F-937F-B00833E89608}"/>
            </a:ext>
          </a:extLst>
        </xdr:cNvPr>
        <xdr:cNvSpPr txBox="1"/>
      </xdr:nvSpPr>
      <xdr:spPr>
        <a:xfrm>
          <a:off x="134372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167911</xdr:rowOff>
    </xdr:from>
    <xdr:ext cx="405111" cy="259045"/>
    <xdr:sp macro="" textlink="">
      <xdr:nvSpPr>
        <xdr:cNvPr id="558" name="n_2aveValue【学校施設】&#10;有形固定資産減価償却率">
          <a:extLst>
            <a:ext uri="{FF2B5EF4-FFF2-40B4-BE49-F238E27FC236}">
              <a16:creationId xmlns:a16="http://schemas.microsoft.com/office/drawing/2014/main" id="{39AE4769-2174-4709-B0C7-2656A5B4A8FF}"/>
            </a:ext>
          </a:extLst>
        </xdr:cNvPr>
        <xdr:cNvSpPr txBox="1"/>
      </xdr:nvSpPr>
      <xdr:spPr>
        <a:xfrm>
          <a:off x="12675244" y="955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147337</xdr:rowOff>
    </xdr:from>
    <xdr:ext cx="405111" cy="259045"/>
    <xdr:sp macro="" textlink="">
      <xdr:nvSpPr>
        <xdr:cNvPr id="559" name="n_3aveValue【学校施設】&#10;有形固定資産減価償却率">
          <a:extLst>
            <a:ext uri="{FF2B5EF4-FFF2-40B4-BE49-F238E27FC236}">
              <a16:creationId xmlns:a16="http://schemas.microsoft.com/office/drawing/2014/main" id="{439725D3-B969-4CF7-A42B-3E89239ABC4B}"/>
            </a:ext>
          </a:extLst>
        </xdr:cNvPr>
        <xdr:cNvSpPr txBox="1"/>
      </xdr:nvSpPr>
      <xdr:spPr>
        <a:xfrm>
          <a:off x="119005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140479</xdr:rowOff>
    </xdr:from>
    <xdr:ext cx="405111" cy="259045"/>
    <xdr:sp macro="" textlink="">
      <xdr:nvSpPr>
        <xdr:cNvPr id="560" name="n_4aveValue【学校施設】&#10;有形固定資産減価償却率">
          <a:extLst>
            <a:ext uri="{FF2B5EF4-FFF2-40B4-BE49-F238E27FC236}">
              <a16:creationId xmlns:a16="http://schemas.microsoft.com/office/drawing/2014/main" id="{1BD4E8E5-0318-4713-8247-DF3979457FFB}"/>
            </a:ext>
          </a:extLst>
        </xdr:cNvPr>
        <xdr:cNvSpPr txBox="1"/>
      </xdr:nvSpPr>
      <xdr:spPr>
        <a:xfrm>
          <a:off x="11102984" y="952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51071</xdr:rowOff>
    </xdr:from>
    <xdr:ext cx="405111" cy="259045"/>
    <xdr:sp macro="" textlink="">
      <xdr:nvSpPr>
        <xdr:cNvPr id="561" name="n_1mainValue【学校施設】&#10;有形固定資産減価償却率">
          <a:extLst>
            <a:ext uri="{FF2B5EF4-FFF2-40B4-BE49-F238E27FC236}">
              <a16:creationId xmlns:a16="http://schemas.microsoft.com/office/drawing/2014/main" id="{D1320D6F-2B01-4391-9512-52710C4FA8D6}"/>
            </a:ext>
          </a:extLst>
        </xdr:cNvPr>
        <xdr:cNvSpPr txBox="1"/>
      </xdr:nvSpPr>
      <xdr:spPr>
        <a:xfrm>
          <a:off x="134372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21353</xdr:rowOff>
    </xdr:from>
    <xdr:ext cx="405111" cy="259045"/>
    <xdr:sp macro="" textlink="">
      <xdr:nvSpPr>
        <xdr:cNvPr id="562" name="n_2mainValue【学校施設】&#10;有形固定資産減価償却率">
          <a:extLst>
            <a:ext uri="{FF2B5EF4-FFF2-40B4-BE49-F238E27FC236}">
              <a16:creationId xmlns:a16="http://schemas.microsoft.com/office/drawing/2014/main" id="{9B2608C0-C89C-4CDF-BFD9-78813A28EA2C}"/>
            </a:ext>
          </a:extLst>
        </xdr:cNvPr>
        <xdr:cNvSpPr txBox="1"/>
      </xdr:nvSpPr>
      <xdr:spPr>
        <a:xfrm>
          <a:off x="12675244" y="1007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51071</xdr:rowOff>
    </xdr:from>
    <xdr:ext cx="405111" cy="259045"/>
    <xdr:sp macro="" textlink="">
      <xdr:nvSpPr>
        <xdr:cNvPr id="563" name="n_3mainValue【学校施設】&#10;有形固定資産減価償却率">
          <a:extLst>
            <a:ext uri="{FF2B5EF4-FFF2-40B4-BE49-F238E27FC236}">
              <a16:creationId xmlns:a16="http://schemas.microsoft.com/office/drawing/2014/main" id="{DF7525EF-8819-4851-9193-CE9E80E55A73}"/>
            </a:ext>
          </a:extLst>
        </xdr:cNvPr>
        <xdr:cNvSpPr txBox="1"/>
      </xdr:nvSpPr>
      <xdr:spPr>
        <a:xfrm>
          <a:off x="119005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101363</xdr:rowOff>
    </xdr:from>
    <xdr:ext cx="405111" cy="259045"/>
    <xdr:sp macro="" textlink="">
      <xdr:nvSpPr>
        <xdr:cNvPr id="564" name="n_4mainValue【学校施設】&#10;有形固定資産減価償却率">
          <a:extLst>
            <a:ext uri="{FF2B5EF4-FFF2-40B4-BE49-F238E27FC236}">
              <a16:creationId xmlns:a16="http://schemas.microsoft.com/office/drawing/2014/main" id="{A94D8B9A-956E-4901-BFCB-0012F88E8B57}"/>
            </a:ext>
          </a:extLst>
        </xdr:cNvPr>
        <xdr:cNvSpPr txBox="1"/>
      </xdr:nvSpPr>
      <xdr:spPr>
        <a:xfrm>
          <a:off x="1110298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721999BA-E527-43E0-8372-C043AEBA25F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759B6643-B7B0-48BD-A8BA-7706DDD9849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DD76416B-DC4F-4A9A-B2CF-5DCB32F7E4B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64AFD10A-9C60-47F0-A06B-7A86882CE3C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A57B50CD-44E6-408B-922E-0E8395E5308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B0B1C009-F6E2-48AE-9ED1-6B2C208C417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872EB43A-8E17-47E5-A41D-EE8CFA5FCF0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17332387-CB9C-4F9E-99E9-938DFA5829B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A37C22D6-D308-44F0-9410-383537E4257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D4C183AF-B82C-4818-808A-BFE70D0D7BC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259640E2-FF0B-4A80-A12A-22CAA641FD52}"/>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2F67A9B0-1556-4FD3-AC09-613A3FDB6123}"/>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F3CB5592-A36F-4F79-904F-CAF23E780122}"/>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77675EF9-38F1-410D-9BFC-DC5083D84F5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A52AE7CA-D6CE-424D-AA89-69BB13E5484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6566F680-5D95-40BB-B376-6249462833C9}"/>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10C4E301-CCB3-4CE3-994E-E7FAC9A005F7}"/>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E2216652-4B93-4BD9-8A29-5702B0A0BA28}"/>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A0FB2225-1D35-4088-9540-37F38D3B07B4}"/>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A989B24A-0A7D-4CC6-9DBE-984B26AB2D4E}"/>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940471DA-41DF-4E80-8AC3-38E76DF0297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8524C486-BE79-4771-9D38-8A580454891B}"/>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90FC3864-9A0D-4300-8C31-A8E61CD8A2F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79AC8C7C-6FA0-484F-B41C-81A43452A740}"/>
            </a:ext>
          </a:extLst>
        </xdr:cNvPr>
        <xdr:cNvCxnSpPr/>
      </xdr:nvCxnSpPr>
      <xdr:spPr>
        <a:xfrm flipV="1">
          <a:off x="19509104" y="9438513"/>
          <a:ext cx="0" cy="122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5CBCBB9B-5F0B-4633-AF1C-F493F8303955}"/>
            </a:ext>
          </a:extLst>
        </xdr:cNvPr>
        <xdr:cNvSpPr txBox="1"/>
      </xdr:nvSpPr>
      <xdr:spPr>
        <a:xfrm>
          <a:off x="19547840" y="106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0FFA5489-B71D-49AF-B166-EEDFC7707262}"/>
            </a:ext>
          </a:extLst>
        </xdr:cNvPr>
        <xdr:cNvCxnSpPr/>
      </xdr:nvCxnSpPr>
      <xdr:spPr>
        <a:xfrm>
          <a:off x="19443700" y="10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732BB927-CFB8-40AC-B577-40F131ACED6A}"/>
            </a:ext>
          </a:extLst>
        </xdr:cNvPr>
        <xdr:cNvSpPr txBox="1"/>
      </xdr:nvSpPr>
      <xdr:spPr>
        <a:xfrm>
          <a:off x="19547840" y="922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97A5AA42-DF29-4658-B8C3-FF09DE266E2F}"/>
            </a:ext>
          </a:extLst>
        </xdr:cNvPr>
        <xdr:cNvCxnSpPr/>
      </xdr:nvCxnSpPr>
      <xdr:spPr>
        <a:xfrm>
          <a:off x="19443700" y="94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F5697697-EE38-43C4-90A1-A739F3A9CC5C}"/>
            </a:ext>
          </a:extLst>
        </xdr:cNvPr>
        <xdr:cNvSpPr txBox="1"/>
      </xdr:nvSpPr>
      <xdr:spPr>
        <a:xfrm>
          <a:off x="19547840" y="103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317AB723-9570-4542-99EB-7861AA0288CC}"/>
            </a:ext>
          </a:extLst>
        </xdr:cNvPr>
        <xdr:cNvSpPr/>
      </xdr:nvSpPr>
      <xdr:spPr>
        <a:xfrm>
          <a:off x="19458940" y="10479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EA613520-54F5-4133-ACB6-91EE52B5D327}"/>
            </a:ext>
          </a:extLst>
        </xdr:cNvPr>
        <xdr:cNvSpPr/>
      </xdr:nvSpPr>
      <xdr:spPr>
        <a:xfrm>
          <a:off x="18735040" y="1048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96" name="フローチャート: 判断 595">
          <a:extLst>
            <a:ext uri="{FF2B5EF4-FFF2-40B4-BE49-F238E27FC236}">
              <a16:creationId xmlns:a16="http://schemas.microsoft.com/office/drawing/2014/main" id="{2407B374-C6B4-46E5-85EE-FA56045E1B5D}"/>
            </a:ext>
          </a:extLst>
        </xdr:cNvPr>
        <xdr:cNvSpPr/>
      </xdr:nvSpPr>
      <xdr:spPr>
        <a:xfrm>
          <a:off x="17937480" y="1041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597" name="フローチャート: 判断 596">
          <a:extLst>
            <a:ext uri="{FF2B5EF4-FFF2-40B4-BE49-F238E27FC236}">
              <a16:creationId xmlns:a16="http://schemas.microsoft.com/office/drawing/2014/main" id="{F9B5727C-633F-4816-BF07-351EB22E8216}"/>
            </a:ext>
          </a:extLst>
        </xdr:cNvPr>
        <xdr:cNvSpPr/>
      </xdr:nvSpPr>
      <xdr:spPr>
        <a:xfrm>
          <a:off x="1716278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29401</xdr:rowOff>
    </xdr:from>
    <xdr:to>
      <xdr:col>98</xdr:col>
      <xdr:colOff>38100</xdr:colOff>
      <xdr:row>62</xdr:row>
      <xdr:rowOff>131001</xdr:rowOff>
    </xdr:to>
    <xdr:sp macro="" textlink="">
      <xdr:nvSpPr>
        <xdr:cNvPr id="598" name="フローチャート: 判断 597">
          <a:extLst>
            <a:ext uri="{FF2B5EF4-FFF2-40B4-BE49-F238E27FC236}">
              <a16:creationId xmlns:a16="http://schemas.microsoft.com/office/drawing/2014/main" id="{B97F4309-B2AE-4041-BCD5-67B4CF5BB99F}"/>
            </a:ext>
          </a:extLst>
        </xdr:cNvPr>
        <xdr:cNvSpPr/>
      </xdr:nvSpPr>
      <xdr:spPr>
        <a:xfrm>
          <a:off x="16388080" y="104230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14598DF-98B4-4450-ADB9-90BAD1F438F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BBBD21D6-40E8-4664-8F49-EB8DD75E394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B266321-49FA-4E13-886E-98137B9C629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5B0EF63-37FD-4CC0-AB89-BB926A15479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7E2F803-1D4A-4353-8D38-CB2E7E4BA18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95314</xdr:rowOff>
    </xdr:from>
    <xdr:to>
      <xdr:col>116</xdr:col>
      <xdr:colOff>114300</xdr:colOff>
      <xdr:row>63</xdr:row>
      <xdr:rowOff>25464</xdr:rowOff>
    </xdr:to>
    <xdr:sp macro="" textlink="">
      <xdr:nvSpPr>
        <xdr:cNvPr id="604" name="楕円 603">
          <a:extLst>
            <a:ext uri="{FF2B5EF4-FFF2-40B4-BE49-F238E27FC236}">
              <a16:creationId xmlns:a16="http://schemas.microsoft.com/office/drawing/2014/main" id="{53BEDA7F-2817-4175-BCA3-7820F66A4A8C}"/>
            </a:ext>
          </a:extLst>
        </xdr:cNvPr>
        <xdr:cNvSpPr/>
      </xdr:nvSpPr>
      <xdr:spPr>
        <a:xfrm>
          <a:off x="19458940" y="10488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05" name="【学校施設】&#10;一人当たり面積該当値テキスト">
          <a:extLst>
            <a:ext uri="{FF2B5EF4-FFF2-40B4-BE49-F238E27FC236}">
              <a16:creationId xmlns:a16="http://schemas.microsoft.com/office/drawing/2014/main" id="{21F64784-FF16-4A88-AAFE-4839F053B030}"/>
            </a:ext>
          </a:extLst>
        </xdr:cNvPr>
        <xdr:cNvSpPr txBox="1"/>
      </xdr:nvSpPr>
      <xdr:spPr>
        <a:xfrm>
          <a:off x="19547840" y="104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97219</xdr:rowOff>
    </xdr:from>
    <xdr:to>
      <xdr:col>112</xdr:col>
      <xdr:colOff>38100</xdr:colOff>
      <xdr:row>63</xdr:row>
      <xdr:rowOff>27369</xdr:rowOff>
    </xdr:to>
    <xdr:sp macro="" textlink="">
      <xdr:nvSpPr>
        <xdr:cNvPr id="606" name="楕円 605">
          <a:extLst>
            <a:ext uri="{FF2B5EF4-FFF2-40B4-BE49-F238E27FC236}">
              <a16:creationId xmlns:a16="http://schemas.microsoft.com/office/drawing/2014/main" id="{3C507DC3-29DF-4789-B4E2-90FDB6471B59}"/>
            </a:ext>
          </a:extLst>
        </xdr:cNvPr>
        <xdr:cNvSpPr/>
      </xdr:nvSpPr>
      <xdr:spPr>
        <a:xfrm>
          <a:off x="18735040" y="104908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146114</xdr:rowOff>
    </xdr:from>
    <xdr:to>
      <xdr:col>116</xdr:col>
      <xdr:colOff>63500</xdr:colOff>
      <xdr:row>62</xdr:row>
      <xdr:rowOff>148019</xdr:rowOff>
    </xdr:to>
    <xdr:cxnSp macro="">
      <xdr:nvCxnSpPr>
        <xdr:cNvPr id="607" name="直線コネクタ 606">
          <a:extLst>
            <a:ext uri="{FF2B5EF4-FFF2-40B4-BE49-F238E27FC236}">
              <a16:creationId xmlns:a16="http://schemas.microsoft.com/office/drawing/2014/main" id="{4F68369C-0FD7-4950-9057-F31EBBAF3AC4}"/>
            </a:ext>
          </a:extLst>
        </xdr:cNvPr>
        <xdr:cNvCxnSpPr/>
      </xdr:nvCxnSpPr>
      <xdr:spPr>
        <a:xfrm flipV="1">
          <a:off x="18778220" y="10539794"/>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97981</xdr:rowOff>
    </xdr:from>
    <xdr:to>
      <xdr:col>107</xdr:col>
      <xdr:colOff>101600</xdr:colOff>
      <xdr:row>63</xdr:row>
      <xdr:rowOff>28131</xdr:rowOff>
    </xdr:to>
    <xdr:sp macro="" textlink="">
      <xdr:nvSpPr>
        <xdr:cNvPr id="608" name="楕円 607">
          <a:extLst>
            <a:ext uri="{FF2B5EF4-FFF2-40B4-BE49-F238E27FC236}">
              <a16:creationId xmlns:a16="http://schemas.microsoft.com/office/drawing/2014/main" id="{14212610-D1E2-4472-BE53-FAF73F8BCDEC}"/>
            </a:ext>
          </a:extLst>
        </xdr:cNvPr>
        <xdr:cNvSpPr/>
      </xdr:nvSpPr>
      <xdr:spPr>
        <a:xfrm>
          <a:off x="17937480" y="10491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148019</xdr:rowOff>
    </xdr:from>
    <xdr:to>
      <xdr:col>111</xdr:col>
      <xdr:colOff>177800</xdr:colOff>
      <xdr:row>62</xdr:row>
      <xdr:rowOff>148781</xdr:rowOff>
    </xdr:to>
    <xdr:cxnSp macro="">
      <xdr:nvCxnSpPr>
        <xdr:cNvPr id="609" name="直線コネクタ 608">
          <a:extLst>
            <a:ext uri="{FF2B5EF4-FFF2-40B4-BE49-F238E27FC236}">
              <a16:creationId xmlns:a16="http://schemas.microsoft.com/office/drawing/2014/main" id="{FDB33D18-DA5B-47CB-A7EF-087F26F59F0A}"/>
            </a:ext>
          </a:extLst>
        </xdr:cNvPr>
        <xdr:cNvCxnSpPr/>
      </xdr:nvCxnSpPr>
      <xdr:spPr>
        <a:xfrm flipV="1">
          <a:off x="17988280" y="10541699"/>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98743</xdr:rowOff>
    </xdr:from>
    <xdr:to>
      <xdr:col>102</xdr:col>
      <xdr:colOff>165100</xdr:colOff>
      <xdr:row>63</xdr:row>
      <xdr:rowOff>28893</xdr:rowOff>
    </xdr:to>
    <xdr:sp macro="" textlink="">
      <xdr:nvSpPr>
        <xdr:cNvPr id="610" name="楕円 609">
          <a:extLst>
            <a:ext uri="{FF2B5EF4-FFF2-40B4-BE49-F238E27FC236}">
              <a16:creationId xmlns:a16="http://schemas.microsoft.com/office/drawing/2014/main" id="{0E939D15-AB00-4DD9-A65F-B024553F8887}"/>
            </a:ext>
          </a:extLst>
        </xdr:cNvPr>
        <xdr:cNvSpPr/>
      </xdr:nvSpPr>
      <xdr:spPr>
        <a:xfrm>
          <a:off x="17162780" y="104924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148781</xdr:rowOff>
    </xdr:from>
    <xdr:to>
      <xdr:col>107</xdr:col>
      <xdr:colOff>50800</xdr:colOff>
      <xdr:row>62</xdr:row>
      <xdr:rowOff>149543</xdr:rowOff>
    </xdr:to>
    <xdr:cxnSp macro="">
      <xdr:nvCxnSpPr>
        <xdr:cNvPr id="611" name="直線コネクタ 610">
          <a:extLst>
            <a:ext uri="{FF2B5EF4-FFF2-40B4-BE49-F238E27FC236}">
              <a16:creationId xmlns:a16="http://schemas.microsoft.com/office/drawing/2014/main" id="{27B5C5D6-0922-4B85-B5CA-9DCE624911E0}"/>
            </a:ext>
          </a:extLst>
        </xdr:cNvPr>
        <xdr:cNvCxnSpPr/>
      </xdr:nvCxnSpPr>
      <xdr:spPr>
        <a:xfrm flipV="1">
          <a:off x="17213580" y="10542461"/>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99885</xdr:rowOff>
    </xdr:from>
    <xdr:to>
      <xdr:col>98</xdr:col>
      <xdr:colOff>38100</xdr:colOff>
      <xdr:row>63</xdr:row>
      <xdr:rowOff>30035</xdr:rowOff>
    </xdr:to>
    <xdr:sp macro="" textlink="">
      <xdr:nvSpPr>
        <xdr:cNvPr id="612" name="楕円 611">
          <a:extLst>
            <a:ext uri="{FF2B5EF4-FFF2-40B4-BE49-F238E27FC236}">
              <a16:creationId xmlns:a16="http://schemas.microsoft.com/office/drawing/2014/main" id="{340BCA0F-AB63-409C-8676-543A764C9430}"/>
            </a:ext>
          </a:extLst>
        </xdr:cNvPr>
        <xdr:cNvSpPr/>
      </xdr:nvSpPr>
      <xdr:spPr>
        <a:xfrm>
          <a:off x="16388080" y="104935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149543</xdr:rowOff>
    </xdr:from>
    <xdr:to>
      <xdr:col>102</xdr:col>
      <xdr:colOff>114300</xdr:colOff>
      <xdr:row>62</xdr:row>
      <xdr:rowOff>150685</xdr:rowOff>
    </xdr:to>
    <xdr:cxnSp macro="">
      <xdr:nvCxnSpPr>
        <xdr:cNvPr id="613" name="直線コネクタ 612">
          <a:extLst>
            <a:ext uri="{FF2B5EF4-FFF2-40B4-BE49-F238E27FC236}">
              <a16:creationId xmlns:a16="http://schemas.microsoft.com/office/drawing/2014/main" id="{3628D681-40DB-4FBF-8881-DC83895142CC}"/>
            </a:ext>
          </a:extLst>
        </xdr:cNvPr>
        <xdr:cNvCxnSpPr/>
      </xdr:nvCxnSpPr>
      <xdr:spPr>
        <a:xfrm flipV="1">
          <a:off x="16431260" y="10543223"/>
          <a:ext cx="78232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DDE5D372-FB13-4799-A33D-C74A048BEFC2}"/>
            </a:ext>
          </a:extLst>
        </xdr:cNvPr>
        <xdr:cNvSpPr txBox="1"/>
      </xdr:nvSpPr>
      <xdr:spPr>
        <a:xfrm>
          <a:off x="18561127" y="102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615" name="n_2aveValue【学校施設】&#10;一人当たり面積">
          <a:extLst>
            <a:ext uri="{FF2B5EF4-FFF2-40B4-BE49-F238E27FC236}">
              <a16:creationId xmlns:a16="http://schemas.microsoft.com/office/drawing/2014/main" id="{BEFF03CC-2241-4CEE-A585-45CE057053BE}"/>
            </a:ext>
          </a:extLst>
        </xdr:cNvPr>
        <xdr:cNvSpPr txBox="1"/>
      </xdr:nvSpPr>
      <xdr:spPr>
        <a:xfrm>
          <a:off x="17776267" y="1020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616" name="n_3aveValue【学校施設】&#10;一人当たり面積">
          <a:extLst>
            <a:ext uri="{FF2B5EF4-FFF2-40B4-BE49-F238E27FC236}">
              <a16:creationId xmlns:a16="http://schemas.microsoft.com/office/drawing/2014/main" id="{2709F25E-D31E-4959-95FE-552649C53768}"/>
            </a:ext>
          </a:extLst>
        </xdr:cNvPr>
        <xdr:cNvSpPr txBox="1"/>
      </xdr:nvSpPr>
      <xdr:spPr>
        <a:xfrm>
          <a:off x="1700156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147528</xdr:rowOff>
    </xdr:from>
    <xdr:ext cx="469744" cy="259045"/>
    <xdr:sp macro="" textlink="">
      <xdr:nvSpPr>
        <xdr:cNvPr id="617" name="n_4aveValue【学校施設】&#10;一人当たり面積">
          <a:extLst>
            <a:ext uri="{FF2B5EF4-FFF2-40B4-BE49-F238E27FC236}">
              <a16:creationId xmlns:a16="http://schemas.microsoft.com/office/drawing/2014/main" id="{37D560CA-DD0A-414B-B823-D536B975B674}"/>
            </a:ext>
          </a:extLst>
        </xdr:cNvPr>
        <xdr:cNvSpPr txBox="1"/>
      </xdr:nvSpPr>
      <xdr:spPr>
        <a:xfrm>
          <a:off x="16226867" y="1020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18496</xdr:rowOff>
    </xdr:from>
    <xdr:ext cx="469744" cy="259045"/>
    <xdr:sp macro="" textlink="">
      <xdr:nvSpPr>
        <xdr:cNvPr id="618" name="n_1mainValue【学校施設】&#10;一人当たり面積">
          <a:extLst>
            <a:ext uri="{FF2B5EF4-FFF2-40B4-BE49-F238E27FC236}">
              <a16:creationId xmlns:a16="http://schemas.microsoft.com/office/drawing/2014/main" id="{15400123-AAB6-4483-A3A2-AE05AF4ACDFB}"/>
            </a:ext>
          </a:extLst>
        </xdr:cNvPr>
        <xdr:cNvSpPr txBox="1"/>
      </xdr:nvSpPr>
      <xdr:spPr>
        <a:xfrm>
          <a:off x="18561127" y="1057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19258</xdr:rowOff>
    </xdr:from>
    <xdr:ext cx="469744" cy="259045"/>
    <xdr:sp macro="" textlink="">
      <xdr:nvSpPr>
        <xdr:cNvPr id="619" name="n_2mainValue【学校施設】&#10;一人当たり面積">
          <a:extLst>
            <a:ext uri="{FF2B5EF4-FFF2-40B4-BE49-F238E27FC236}">
              <a16:creationId xmlns:a16="http://schemas.microsoft.com/office/drawing/2014/main" id="{4B2E4CEC-3D7C-4399-A8A2-22A8F9349E2B}"/>
            </a:ext>
          </a:extLst>
        </xdr:cNvPr>
        <xdr:cNvSpPr txBox="1"/>
      </xdr:nvSpPr>
      <xdr:spPr>
        <a:xfrm>
          <a:off x="17776267" y="1058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20020</xdr:rowOff>
    </xdr:from>
    <xdr:ext cx="469744" cy="259045"/>
    <xdr:sp macro="" textlink="">
      <xdr:nvSpPr>
        <xdr:cNvPr id="620" name="n_3mainValue【学校施設】&#10;一人当たり面積">
          <a:extLst>
            <a:ext uri="{FF2B5EF4-FFF2-40B4-BE49-F238E27FC236}">
              <a16:creationId xmlns:a16="http://schemas.microsoft.com/office/drawing/2014/main" id="{312AB7D5-0FD3-401A-9DF7-BFDE5DABCD18}"/>
            </a:ext>
          </a:extLst>
        </xdr:cNvPr>
        <xdr:cNvSpPr txBox="1"/>
      </xdr:nvSpPr>
      <xdr:spPr>
        <a:xfrm>
          <a:off x="17001567" y="105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21162</xdr:rowOff>
    </xdr:from>
    <xdr:ext cx="469744" cy="259045"/>
    <xdr:sp macro="" textlink="">
      <xdr:nvSpPr>
        <xdr:cNvPr id="621" name="n_4mainValue【学校施設】&#10;一人当たり面積">
          <a:extLst>
            <a:ext uri="{FF2B5EF4-FFF2-40B4-BE49-F238E27FC236}">
              <a16:creationId xmlns:a16="http://schemas.microsoft.com/office/drawing/2014/main" id="{49D2C252-203A-4D87-92C5-2E7D29443BFA}"/>
            </a:ext>
          </a:extLst>
        </xdr:cNvPr>
        <xdr:cNvSpPr txBox="1"/>
      </xdr:nvSpPr>
      <xdr:spPr>
        <a:xfrm>
          <a:off x="16226867" y="1058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99EC866B-8D91-4BD3-96A9-CBF2561022B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E95A492D-FEFB-485E-A529-70D851A34FA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9612D1EC-3163-4DE9-8BA9-7DC4B5C0378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17E16516-C359-4AFD-8B7D-543B39CB936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D4F1C5FA-3873-4899-88B4-F378471F0A5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3DE38433-90E1-4BE1-ADF1-0C66CFED58F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E390161D-D923-42DE-A9C4-7BFD8FDB48D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72B38EC6-EA9E-49B8-B327-E35C4ADE5A37}"/>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975DDC56-7D29-48C5-A807-DF23F96423B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30CF992B-2C72-4065-8BA8-68261D2EE44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42BDA8D-B1FD-45B9-B94A-F85ED56D754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7652BF6E-407E-40D2-AFDF-694B0E413F2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63D5E796-BC05-407A-94AD-28EA33698FE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1280FAA9-A1C2-490A-AB85-9FFB01E8169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21E33DE2-7F2C-4F82-AEC4-7AD9959BC97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294A1EFC-A405-45D6-B47B-868DB461818B}"/>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9378E348-918B-4F02-B377-DC6DAD93FEE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D670E3DE-2094-42F9-A797-5CCC9C5E62F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934455E1-3A63-4043-99D0-FD803A1B93E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2FE9EFBE-1D7B-4BEB-A677-7C56CA75D5D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94488317-2F6E-44ED-877C-F1CAF370F43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A55E1ADC-1D3E-425C-9830-A2DCF42E0EE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4ED88548-27A1-44CF-9C9B-F503836A343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F2B97FC4-4A7A-4D1D-B0FC-0D2B0682311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16747837-C30D-449E-806A-B1342BA6A38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21CE16C4-1FBC-43E0-BAAC-17278A2481F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C62C6E5A-BDFC-4851-B632-6CF48D6E86B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3C7D12B4-FA9D-46C5-8E2D-9BDDDD54B902}"/>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14C43519-18B2-469D-AF7A-25AC55AAFC72}"/>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C299FE02-5A0D-4829-8A4F-627F1B4FAAA7}"/>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98C75B6B-1108-48F2-A8C5-6F4A5E5DB683}"/>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D21A77F6-140F-472C-B494-A7F9DADCF73A}"/>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2AEE3BBA-C227-49F2-97A5-A4754F2EFCA9}"/>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A93EB982-A131-4183-B339-1D3BCA4B682F}"/>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D7CDAF3C-E537-4059-AEE7-86AF38167A26}"/>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FAF3A36A-C042-4DA1-9543-11E5A2D100AC}"/>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85EEC606-B932-413C-9510-F919E4D4682E}"/>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71542231-9782-4EF4-88A8-1470EA93D96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8920746D-DCBA-4300-8D9B-A8E76FDEA194}"/>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241890C6-01A5-49CA-9E18-A005E445CB7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7BB379D8-0756-4740-9163-B5213187CF5A}"/>
            </a:ext>
          </a:extLst>
        </xdr:cNvPr>
        <xdr:cNvCxnSpPr/>
      </xdr:nvCxnSpPr>
      <xdr:spPr>
        <a:xfrm flipV="1">
          <a:off x="14375764" y="168230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FAB402A6-900B-47D8-B022-A4786E10CB6F}"/>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C85818F8-E34D-4288-B51A-8D6ED887AA1B}"/>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5" name="【公民館】&#10;有形固定資産減価償却率最大値テキスト">
          <a:extLst>
            <a:ext uri="{FF2B5EF4-FFF2-40B4-BE49-F238E27FC236}">
              <a16:creationId xmlns:a16="http://schemas.microsoft.com/office/drawing/2014/main" id="{1E32BDCF-7538-40D2-9D10-5D56D2F66991}"/>
            </a:ext>
          </a:extLst>
        </xdr:cNvPr>
        <xdr:cNvSpPr txBox="1"/>
      </xdr:nvSpPr>
      <xdr:spPr>
        <a:xfrm>
          <a:off x="14414500" y="1660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6" name="直線コネクタ 665">
          <a:extLst>
            <a:ext uri="{FF2B5EF4-FFF2-40B4-BE49-F238E27FC236}">
              <a16:creationId xmlns:a16="http://schemas.microsoft.com/office/drawing/2014/main" id="{3C7E213B-95BC-4C92-B5A5-EAE1A5A9CB85}"/>
            </a:ext>
          </a:extLst>
        </xdr:cNvPr>
        <xdr:cNvCxnSpPr/>
      </xdr:nvCxnSpPr>
      <xdr:spPr>
        <a:xfrm>
          <a:off x="14287500" y="1682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667" name="【公民館】&#10;有形固定資産減価償却率平均値テキスト">
          <a:extLst>
            <a:ext uri="{FF2B5EF4-FFF2-40B4-BE49-F238E27FC236}">
              <a16:creationId xmlns:a16="http://schemas.microsoft.com/office/drawing/2014/main" id="{DA3E13FF-806F-4128-BF67-F90B93F3FD01}"/>
            </a:ext>
          </a:extLst>
        </xdr:cNvPr>
        <xdr:cNvSpPr txBox="1"/>
      </xdr:nvSpPr>
      <xdr:spPr>
        <a:xfrm>
          <a:off x="14414500" y="17328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68" name="フローチャート: 判断 667">
          <a:extLst>
            <a:ext uri="{FF2B5EF4-FFF2-40B4-BE49-F238E27FC236}">
              <a16:creationId xmlns:a16="http://schemas.microsoft.com/office/drawing/2014/main" id="{04742217-53FC-48B1-9FD5-628F7B755B60}"/>
            </a:ext>
          </a:extLst>
        </xdr:cNvPr>
        <xdr:cNvSpPr/>
      </xdr:nvSpPr>
      <xdr:spPr>
        <a:xfrm>
          <a:off x="14325600" y="174732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9" name="フローチャート: 判断 668">
          <a:extLst>
            <a:ext uri="{FF2B5EF4-FFF2-40B4-BE49-F238E27FC236}">
              <a16:creationId xmlns:a16="http://schemas.microsoft.com/office/drawing/2014/main" id="{E2B43E5D-1800-4F07-BAC9-2228C2CA0494}"/>
            </a:ext>
          </a:extLst>
        </xdr:cNvPr>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670" name="フローチャート: 判断 669">
          <a:extLst>
            <a:ext uri="{FF2B5EF4-FFF2-40B4-BE49-F238E27FC236}">
              <a16:creationId xmlns:a16="http://schemas.microsoft.com/office/drawing/2014/main" id="{F5C16816-7DBC-425B-991C-BDAAC43A314E}"/>
            </a:ext>
          </a:extLst>
        </xdr:cNvPr>
        <xdr:cNvSpPr/>
      </xdr:nvSpPr>
      <xdr:spPr>
        <a:xfrm>
          <a:off x="12804140" y="1743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671" name="フローチャート: 判断 670">
          <a:extLst>
            <a:ext uri="{FF2B5EF4-FFF2-40B4-BE49-F238E27FC236}">
              <a16:creationId xmlns:a16="http://schemas.microsoft.com/office/drawing/2014/main" id="{90B33940-FD3A-4E81-BEBA-769C59BF2CF0}"/>
            </a:ext>
          </a:extLst>
        </xdr:cNvPr>
        <xdr:cNvSpPr/>
      </xdr:nvSpPr>
      <xdr:spPr>
        <a:xfrm>
          <a:off x="12029440" y="1744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72" name="フローチャート: 判断 671">
          <a:extLst>
            <a:ext uri="{FF2B5EF4-FFF2-40B4-BE49-F238E27FC236}">
              <a16:creationId xmlns:a16="http://schemas.microsoft.com/office/drawing/2014/main" id="{3D6B9DB4-8A99-4054-B3DD-F850D40247B6}"/>
            </a:ext>
          </a:extLst>
        </xdr:cNvPr>
        <xdr:cNvSpPr/>
      </xdr:nvSpPr>
      <xdr:spPr>
        <a:xfrm>
          <a:off x="11231880" y="1744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23990397-ED04-4D18-88A9-1B04DADEF2B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7E5EB743-909E-462A-8843-AB24CBA94EF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905CFA2-3A1A-4E25-A144-00ABDC2854C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C296E4C-B6BD-4A42-ADC3-92742CA0A77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DD76F10-3A24-4C56-BF19-563050751A1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116839</xdr:rowOff>
    </xdr:from>
    <xdr:to>
      <xdr:col>85</xdr:col>
      <xdr:colOff>177800</xdr:colOff>
      <xdr:row>107</xdr:row>
      <xdr:rowOff>46989</xdr:rowOff>
    </xdr:to>
    <xdr:sp macro="" textlink="">
      <xdr:nvSpPr>
        <xdr:cNvPr id="678" name="楕円 677">
          <a:extLst>
            <a:ext uri="{FF2B5EF4-FFF2-40B4-BE49-F238E27FC236}">
              <a16:creationId xmlns:a16="http://schemas.microsoft.com/office/drawing/2014/main" id="{36683D38-889A-4ED8-86A5-A97103F7B8F2}"/>
            </a:ext>
          </a:extLst>
        </xdr:cNvPr>
        <xdr:cNvSpPr/>
      </xdr:nvSpPr>
      <xdr:spPr>
        <a:xfrm>
          <a:off x="14325600" y="1788667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95266</xdr:rowOff>
    </xdr:from>
    <xdr:ext cx="405111" cy="259045"/>
    <xdr:sp macro="" textlink="">
      <xdr:nvSpPr>
        <xdr:cNvPr id="679" name="【公民館】&#10;有形固定資産減価償却率該当値テキスト">
          <a:extLst>
            <a:ext uri="{FF2B5EF4-FFF2-40B4-BE49-F238E27FC236}">
              <a16:creationId xmlns:a16="http://schemas.microsoft.com/office/drawing/2014/main" id="{4577B624-3AA0-48B4-98FE-D4AFE7AEFCCA}"/>
            </a:ext>
          </a:extLst>
        </xdr:cNvPr>
        <xdr:cNvSpPr txBox="1"/>
      </xdr:nvSpPr>
      <xdr:spPr>
        <a:xfrm>
          <a:off x="14414500" y="1786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73025</xdr:rowOff>
    </xdr:from>
    <xdr:to>
      <xdr:col>81</xdr:col>
      <xdr:colOff>101600</xdr:colOff>
      <xdr:row>107</xdr:row>
      <xdr:rowOff>3175</xdr:rowOff>
    </xdr:to>
    <xdr:sp macro="" textlink="">
      <xdr:nvSpPr>
        <xdr:cNvPr id="680" name="楕円 679">
          <a:extLst>
            <a:ext uri="{FF2B5EF4-FFF2-40B4-BE49-F238E27FC236}">
              <a16:creationId xmlns:a16="http://schemas.microsoft.com/office/drawing/2014/main" id="{57CD5430-BD4C-4181-A1E9-3DB49DD62983}"/>
            </a:ext>
          </a:extLst>
        </xdr:cNvPr>
        <xdr:cNvSpPr/>
      </xdr:nvSpPr>
      <xdr:spPr>
        <a:xfrm>
          <a:off x="13578840" y="17842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123825</xdr:rowOff>
    </xdr:from>
    <xdr:to>
      <xdr:col>85</xdr:col>
      <xdr:colOff>127000</xdr:colOff>
      <xdr:row>106</xdr:row>
      <xdr:rowOff>167639</xdr:rowOff>
    </xdr:to>
    <xdr:cxnSp macro="">
      <xdr:nvCxnSpPr>
        <xdr:cNvPr id="681" name="直線コネクタ 680">
          <a:extLst>
            <a:ext uri="{FF2B5EF4-FFF2-40B4-BE49-F238E27FC236}">
              <a16:creationId xmlns:a16="http://schemas.microsoft.com/office/drawing/2014/main" id="{04D4094D-1919-49D4-8C93-599A6F983A47}"/>
            </a:ext>
          </a:extLst>
        </xdr:cNvPr>
        <xdr:cNvCxnSpPr/>
      </xdr:nvCxnSpPr>
      <xdr:spPr>
        <a:xfrm>
          <a:off x="13629640" y="17893665"/>
          <a:ext cx="74676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40639</xdr:rowOff>
    </xdr:from>
    <xdr:to>
      <xdr:col>76</xdr:col>
      <xdr:colOff>165100</xdr:colOff>
      <xdr:row>106</xdr:row>
      <xdr:rowOff>142239</xdr:rowOff>
    </xdr:to>
    <xdr:sp macro="" textlink="">
      <xdr:nvSpPr>
        <xdr:cNvPr id="682" name="楕円 681">
          <a:extLst>
            <a:ext uri="{FF2B5EF4-FFF2-40B4-BE49-F238E27FC236}">
              <a16:creationId xmlns:a16="http://schemas.microsoft.com/office/drawing/2014/main" id="{B6C405FC-DCAE-46F9-9923-1BB332607BF5}"/>
            </a:ext>
          </a:extLst>
        </xdr:cNvPr>
        <xdr:cNvSpPr/>
      </xdr:nvSpPr>
      <xdr:spPr>
        <a:xfrm>
          <a:off x="12804140" y="178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91439</xdr:rowOff>
    </xdr:from>
    <xdr:to>
      <xdr:col>81</xdr:col>
      <xdr:colOff>50800</xdr:colOff>
      <xdr:row>106</xdr:row>
      <xdr:rowOff>123825</xdr:rowOff>
    </xdr:to>
    <xdr:cxnSp macro="">
      <xdr:nvCxnSpPr>
        <xdr:cNvPr id="683" name="直線コネクタ 682">
          <a:extLst>
            <a:ext uri="{FF2B5EF4-FFF2-40B4-BE49-F238E27FC236}">
              <a16:creationId xmlns:a16="http://schemas.microsoft.com/office/drawing/2014/main" id="{ACE1B984-5C4B-42E8-B984-AA55B97EBA7D}"/>
            </a:ext>
          </a:extLst>
        </xdr:cNvPr>
        <xdr:cNvCxnSpPr/>
      </xdr:nvCxnSpPr>
      <xdr:spPr>
        <a:xfrm>
          <a:off x="12854940" y="17861279"/>
          <a:ext cx="7747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xdr:rowOff>
    </xdr:from>
    <xdr:to>
      <xdr:col>72</xdr:col>
      <xdr:colOff>38100</xdr:colOff>
      <xdr:row>106</xdr:row>
      <xdr:rowOff>107950</xdr:rowOff>
    </xdr:to>
    <xdr:sp macro="" textlink="">
      <xdr:nvSpPr>
        <xdr:cNvPr id="684" name="楕円 683">
          <a:extLst>
            <a:ext uri="{FF2B5EF4-FFF2-40B4-BE49-F238E27FC236}">
              <a16:creationId xmlns:a16="http://schemas.microsoft.com/office/drawing/2014/main" id="{3A2FDEAB-777C-43F4-877D-53175799751E}"/>
            </a:ext>
          </a:extLst>
        </xdr:cNvPr>
        <xdr:cNvSpPr/>
      </xdr:nvSpPr>
      <xdr:spPr>
        <a:xfrm>
          <a:off x="12029440" y="17776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57150</xdr:rowOff>
    </xdr:from>
    <xdr:to>
      <xdr:col>76</xdr:col>
      <xdr:colOff>114300</xdr:colOff>
      <xdr:row>106</xdr:row>
      <xdr:rowOff>91439</xdr:rowOff>
    </xdr:to>
    <xdr:cxnSp macro="">
      <xdr:nvCxnSpPr>
        <xdr:cNvPr id="685" name="直線コネクタ 684">
          <a:extLst>
            <a:ext uri="{FF2B5EF4-FFF2-40B4-BE49-F238E27FC236}">
              <a16:creationId xmlns:a16="http://schemas.microsoft.com/office/drawing/2014/main" id="{9B4A302A-1AC7-4623-806B-A5EF9EF172E3}"/>
            </a:ext>
          </a:extLst>
        </xdr:cNvPr>
        <xdr:cNvCxnSpPr/>
      </xdr:nvCxnSpPr>
      <xdr:spPr>
        <a:xfrm>
          <a:off x="12072620" y="17826990"/>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135889</xdr:rowOff>
    </xdr:from>
    <xdr:to>
      <xdr:col>67</xdr:col>
      <xdr:colOff>101600</xdr:colOff>
      <xdr:row>106</xdr:row>
      <xdr:rowOff>66039</xdr:rowOff>
    </xdr:to>
    <xdr:sp macro="" textlink="">
      <xdr:nvSpPr>
        <xdr:cNvPr id="686" name="楕円 685">
          <a:extLst>
            <a:ext uri="{FF2B5EF4-FFF2-40B4-BE49-F238E27FC236}">
              <a16:creationId xmlns:a16="http://schemas.microsoft.com/office/drawing/2014/main" id="{F2E0A93A-5CC2-4CA1-AAE3-393746A30F52}"/>
            </a:ext>
          </a:extLst>
        </xdr:cNvPr>
        <xdr:cNvSpPr/>
      </xdr:nvSpPr>
      <xdr:spPr>
        <a:xfrm>
          <a:off x="11231880" y="17738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15239</xdr:rowOff>
    </xdr:from>
    <xdr:to>
      <xdr:col>71</xdr:col>
      <xdr:colOff>177800</xdr:colOff>
      <xdr:row>106</xdr:row>
      <xdr:rowOff>57150</xdr:rowOff>
    </xdr:to>
    <xdr:cxnSp macro="">
      <xdr:nvCxnSpPr>
        <xdr:cNvPr id="687" name="直線コネクタ 686">
          <a:extLst>
            <a:ext uri="{FF2B5EF4-FFF2-40B4-BE49-F238E27FC236}">
              <a16:creationId xmlns:a16="http://schemas.microsoft.com/office/drawing/2014/main" id="{CDCA8D47-D49E-4230-8A03-A24111E9B909}"/>
            </a:ext>
          </a:extLst>
        </xdr:cNvPr>
        <xdr:cNvCxnSpPr/>
      </xdr:nvCxnSpPr>
      <xdr:spPr>
        <a:xfrm>
          <a:off x="11282680" y="17785079"/>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88" name="n_1aveValue【公民館】&#10;有形固定資産減価償却率">
          <a:extLst>
            <a:ext uri="{FF2B5EF4-FFF2-40B4-BE49-F238E27FC236}">
              <a16:creationId xmlns:a16="http://schemas.microsoft.com/office/drawing/2014/main" id="{FBD3473E-5610-4B29-AAB9-1B4303F538EF}"/>
            </a:ext>
          </a:extLst>
        </xdr:cNvPr>
        <xdr:cNvSpPr txBox="1"/>
      </xdr:nvSpPr>
      <xdr:spPr>
        <a:xfrm>
          <a:off x="13437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113047</xdr:rowOff>
    </xdr:from>
    <xdr:ext cx="405111" cy="259045"/>
    <xdr:sp macro="" textlink="">
      <xdr:nvSpPr>
        <xdr:cNvPr id="689" name="n_2aveValue【公民館】&#10;有形固定資産減価償却率">
          <a:extLst>
            <a:ext uri="{FF2B5EF4-FFF2-40B4-BE49-F238E27FC236}">
              <a16:creationId xmlns:a16="http://schemas.microsoft.com/office/drawing/2014/main" id="{FB108764-F931-487C-9748-6B29A2D25439}"/>
            </a:ext>
          </a:extLst>
        </xdr:cNvPr>
        <xdr:cNvSpPr txBox="1"/>
      </xdr:nvSpPr>
      <xdr:spPr>
        <a:xfrm>
          <a:off x="126752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124477</xdr:rowOff>
    </xdr:from>
    <xdr:ext cx="405111" cy="259045"/>
    <xdr:sp macro="" textlink="">
      <xdr:nvSpPr>
        <xdr:cNvPr id="690" name="n_3aveValue【公民館】&#10;有形固定資産減価償却率">
          <a:extLst>
            <a:ext uri="{FF2B5EF4-FFF2-40B4-BE49-F238E27FC236}">
              <a16:creationId xmlns:a16="http://schemas.microsoft.com/office/drawing/2014/main" id="{3A8E63D3-C2AF-4B0F-968F-B92711A8ECE2}"/>
            </a:ext>
          </a:extLst>
        </xdr:cNvPr>
        <xdr:cNvSpPr txBox="1"/>
      </xdr:nvSpPr>
      <xdr:spPr>
        <a:xfrm>
          <a:off x="119005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691" name="n_4aveValue【公民館】&#10;有形固定資産減価償却率">
          <a:extLst>
            <a:ext uri="{FF2B5EF4-FFF2-40B4-BE49-F238E27FC236}">
              <a16:creationId xmlns:a16="http://schemas.microsoft.com/office/drawing/2014/main" id="{03F6D6F7-2749-44F5-B899-2BF4EAE2A496}"/>
            </a:ext>
          </a:extLst>
        </xdr:cNvPr>
        <xdr:cNvSpPr txBox="1"/>
      </xdr:nvSpPr>
      <xdr:spPr>
        <a:xfrm>
          <a:off x="11102984" y="172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165752</xdr:rowOff>
    </xdr:from>
    <xdr:ext cx="405111" cy="259045"/>
    <xdr:sp macro="" textlink="">
      <xdr:nvSpPr>
        <xdr:cNvPr id="692" name="n_1mainValue【公民館】&#10;有形固定資産減価償却率">
          <a:extLst>
            <a:ext uri="{FF2B5EF4-FFF2-40B4-BE49-F238E27FC236}">
              <a16:creationId xmlns:a16="http://schemas.microsoft.com/office/drawing/2014/main" id="{B0633438-C599-4857-992A-E38BEC5CB725}"/>
            </a:ext>
          </a:extLst>
        </xdr:cNvPr>
        <xdr:cNvSpPr txBox="1"/>
      </xdr:nvSpPr>
      <xdr:spPr>
        <a:xfrm>
          <a:off x="13437244" y="179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133366</xdr:rowOff>
    </xdr:from>
    <xdr:ext cx="405111" cy="259045"/>
    <xdr:sp macro="" textlink="">
      <xdr:nvSpPr>
        <xdr:cNvPr id="693" name="n_2mainValue【公民館】&#10;有形固定資産減価償却率">
          <a:extLst>
            <a:ext uri="{FF2B5EF4-FFF2-40B4-BE49-F238E27FC236}">
              <a16:creationId xmlns:a16="http://schemas.microsoft.com/office/drawing/2014/main" id="{C2DFF4ED-F1C2-4DB4-B28E-F20FB9C0D80E}"/>
            </a:ext>
          </a:extLst>
        </xdr:cNvPr>
        <xdr:cNvSpPr txBox="1"/>
      </xdr:nvSpPr>
      <xdr:spPr>
        <a:xfrm>
          <a:off x="12675244" y="17903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99077</xdr:rowOff>
    </xdr:from>
    <xdr:ext cx="405111" cy="259045"/>
    <xdr:sp macro="" textlink="">
      <xdr:nvSpPr>
        <xdr:cNvPr id="694" name="n_3mainValue【公民館】&#10;有形固定資産減価償却率">
          <a:extLst>
            <a:ext uri="{FF2B5EF4-FFF2-40B4-BE49-F238E27FC236}">
              <a16:creationId xmlns:a16="http://schemas.microsoft.com/office/drawing/2014/main" id="{2202E117-C7A6-429E-9191-AD43B7FCC6E3}"/>
            </a:ext>
          </a:extLst>
        </xdr:cNvPr>
        <xdr:cNvSpPr txBox="1"/>
      </xdr:nvSpPr>
      <xdr:spPr>
        <a:xfrm>
          <a:off x="11900544" y="1786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57166</xdr:rowOff>
    </xdr:from>
    <xdr:ext cx="405111" cy="259045"/>
    <xdr:sp macro="" textlink="">
      <xdr:nvSpPr>
        <xdr:cNvPr id="695" name="n_4mainValue【公民館】&#10;有形固定資産減価償却率">
          <a:extLst>
            <a:ext uri="{FF2B5EF4-FFF2-40B4-BE49-F238E27FC236}">
              <a16:creationId xmlns:a16="http://schemas.microsoft.com/office/drawing/2014/main" id="{57B3CF6A-92F1-4495-9666-2C2B7EBCF093}"/>
            </a:ext>
          </a:extLst>
        </xdr:cNvPr>
        <xdr:cNvSpPr txBox="1"/>
      </xdr:nvSpPr>
      <xdr:spPr>
        <a:xfrm>
          <a:off x="11102984" y="17827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CAE2DCD1-D037-43E9-98AC-1724B25D59A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C43C04E1-0471-4933-8652-419BF50419F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1E4A5AC1-DD34-4B9A-8E7E-B376FD4A9B1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65093A1B-EBE5-40B3-86EC-B0A5C9A07B9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1BF52936-D6F3-473C-863A-489D5CD5C4B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56AECCB1-45BA-45D8-8C5D-F257519CB1E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8701B59-0B6E-45B0-8FE3-27F358BBF1B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655010DA-477A-44AA-A987-4FC4D6E5AA4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444900E0-C89D-4EBC-8C6D-3D82C3B7DD9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D7D84ED5-9CAB-4CC1-875A-449995310F9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2E9BDF35-07F4-4F10-9C46-52994615D2C3}"/>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B940107A-2E87-496D-9A9C-B7C6F4E75EDB}"/>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4925A95B-1591-4ADB-AD94-C48EE1D38475}"/>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1167EDEC-4F9C-4C80-A313-DCCD2EF3A5F3}"/>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38035122-1FB1-4715-862A-1E0B9F417CC8}"/>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2FE292A0-E70B-466F-9783-626C002B040E}"/>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D8AA4C2F-64E2-48F8-A740-965854F16512}"/>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7739B54C-31E1-429D-8912-FD072C90CC3B}"/>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2E7BCBC8-7E49-468F-91DB-3BED1C372815}"/>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2A7B7EA8-3C1E-464A-B818-4B6103D35152}"/>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9B61275F-2B78-48C0-A07C-FBD0356B9517}"/>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D9351BF9-94E8-412D-8612-7E84619AAC5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45FDB17A-2897-48E9-BDAA-95B70363A59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7AA4DB3C-DD54-4DE6-BD8C-22C6E5C7987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B6420C8A-E23A-4110-B9C2-582B78A9639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1" name="直線コネクタ 720">
          <a:extLst>
            <a:ext uri="{FF2B5EF4-FFF2-40B4-BE49-F238E27FC236}">
              <a16:creationId xmlns:a16="http://schemas.microsoft.com/office/drawing/2014/main" id="{D29BFFE0-681B-465C-B769-400F08B108D5}"/>
            </a:ext>
          </a:extLst>
        </xdr:cNvPr>
        <xdr:cNvCxnSpPr/>
      </xdr:nvCxnSpPr>
      <xdr:spPr>
        <a:xfrm flipV="1">
          <a:off x="19509104" y="16693787"/>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2" name="【公民館】&#10;一人当たり面積最小値テキスト">
          <a:extLst>
            <a:ext uri="{FF2B5EF4-FFF2-40B4-BE49-F238E27FC236}">
              <a16:creationId xmlns:a16="http://schemas.microsoft.com/office/drawing/2014/main" id="{2D84F76B-4326-4A66-BFB3-58182517C206}"/>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3" name="直線コネクタ 722">
          <a:extLst>
            <a:ext uri="{FF2B5EF4-FFF2-40B4-BE49-F238E27FC236}">
              <a16:creationId xmlns:a16="http://schemas.microsoft.com/office/drawing/2014/main" id="{BE9D660E-AF20-4180-921E-C11272C3BF2D}"/>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4" name="【公民館】&#10;一人当たり面積最大値テキスト">
          <a:extLst>
            <a:ext uri="{FF2B5EF4-FFF2-40B4-BE49-F238E27FC236}">
              <a16:creationId xmlns:a16="http://schemas.microsoft.com/office/drawing/2014/main" id="{58EDA9EF-CDCF-4EA8-8D44-0622C05F2E89}"/>
            </a:ext>
          </a:extLst>
        </xdr:cNvPr>
        <xdr:cNvSpPr txBox="1"/>
      </xdr:nvSpPr>
      <xdr:spPr>
        <a:xfrm>
          <a:off x="1954784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5" name="直線コネクタ 724">
          <a:extLst>
            <a:ext uri="{FF2B5EF4-FFF2-40B4-BE49-F238E27FC236}">
              <a16:creationId xmlns:a16="http://schemas.microsoft.com/office/drawing/2014/main" id="{A8DA60B5-C6B3-4B3C-AB9C-94CF07BD2E4C}"/>
            </a:ext>
          </a:extLst>
        </xdr:cNvPr>
        <xdr:cNvCxnSpPr/>
      </xdr:nvCxnSpPr>
      <xdr:spPr>
        <a:xfrm>
          <a:off x="1944370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26" name="【公民館】&#10;一人当たり面積平均値テキスト">
          <a:extLst>
            <a:ext uri="{FF2B5EF4-FFF2-40B4-BE49-F238E27FC236}">
              <a16:creationId xmlns:a16="http://schemas.microsoft.com/office/drawing/2014/main" id="{A86F658B-4884-4440-A60A-8A5806730572}"/>
            </a:ext>
          </a:extLst>
        </xdr:cNvPr>
        <xdr:cNvSpPr txBox="1"/>
      </xdr:nvSpPr>
      <xdr:spPr>
        <a:xfrm>
          <a:off x="19547840" y="1783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7" name="フローチャート: 判断 726">
          <a:extLst>
            <a:ext uri="{FF2B5EF4-FFF2-40B4-BE49-F238E27FC236}">
              <a16:creationId xmlns:a16="http://schemas.microsoft.com/office/drawing/2014/main" id="{81C76E58-0AA8-43D8-A427-663BAFF2E973}"/>
            </a:ext>
          </a:extLst>
        </xdr:cNvPr>
        <xdr:cNvSpPr/>
      </xdr:nvSpPr>
      <xdr:spPr>
        <a:xfrm>
          <a:off x="19458940" y="1798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28" name="フローチャート: 判断 727">
          <a:extLst>
            <a:ext uri="{FF2B5EF4-FFF2-40B4-BE49-F238E27FC236}">
              <a16:creationId xmlns:a16="http://schemas.microsoft.com/office/drawing/2014/main" id="{07085EBC-B90A-4963-9B5A-27515BAEE4E3}"/>
            </a:ext>
          </a:extLst>
        </xdr:cNvPr>
        <xdr:cNvSpPr/>
      </xdr:nvSpPr>
      <xdr:spPr>
        <a:xfrm>
          <a:off x="18735040" y="17987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729" name="フローチャート: 判断 728">
          <a:extLst>
            <a:ext uri="{FF2B5EF4-FFF2-40B4-BE49-F238E27FC236}">
              <a16:creationId xmlns:a16="http://schemas.microsoft.com/office/drawing/2014/main" id="{EC2D61DF-9D11-4C73-9462-403DE1821946}"/>
            </a:ext>
          </a:extLst>
        </xdr:cNvPr>
        <xdr:cNvSpPr/>
      </xdr:nvSpPr>
      <xdr:spPr>
        <a:xfrm>
          <a:off x="17937480" y="1777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35198</xdr:rowOff>
    </xdr:from>
    <xdr:to>
      <xdr:col>102</xdr:col>
      <xdr:colOff>165100</xdr:colOff>
      <xdr:row>106</xdr:row>
      <xdr:rowOff>136798</xdr:rowOff>
    </xdr:to>
    <xdr:sp macro="" textlink="">
      <xdr:nvSpPr>
        <xdr:cNvPr id="730" name="フローチャート: 判断 729">
          <a:extLst>
            <a:ext uri="{FF2B5EF4-FFF2-40B4-BE49-F238E27FC236}">
              <a16:creationId xmlns:a16="http://schemas.microsoft.com/office/drawing/2014/main" id="{4E648610-EE80-420C-81A7-E09A77864617}"/>
            </a:ext>
          </a:extLst>
        </xdr:cNvPr>
        <xdr:cNvSpPr/>
      </xdr:nvSpPr>
      <xdr:spPr>
        <a:xfrm>
          <a:off x="17162780" y="1780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28666</xdr:rowOff>
    </xdr:from>
    <xdr:to>
      <xdr:col>98</xdr:col>
      <xdr:colOff>38100</xdr:colOff>
      <xdr:row>106</xdr:row>
      <xdr:rowOff>130266</xdr:rowOff>
    </xdr:to>
    <xdr:sp macro="" textlink="">
      <xdr:nvSpPr>
        <xdr:cNvPr id="731" name="フローチャート: 判断 730">
          <a:extLst>
            <a:ext uri="{FF2B5EF4-FFF2-40B4-BE49-F238E27FC236}">
              <a16:creationId xmlns:a16="http://schemas.microsoft.com/office/drawing/2014/main" id="{A4DD0307-76CE-4927-AD09-EBE355E52E58}"/>
            </a:ext>
          </a:extLst>
        </xdr:cNvPr>
        <xdr:cNvSpPr/>
      </xdr:nvSpPr>
      <xdr:spPr>
        <a:xfrm>
          <a:off x="16388080" y="177985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FCAB7420-D597-4938-BD8E-5D8243A9261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1F1F05C3-2540-4978-847E-8DC208D57F0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554CB77-1313-4CBE-84F5-2E2724AB675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C947E2B5-AD27-45EB-8BEE-B82B9F92E55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0AB6084-FC07-4CDD-A35F-2F22217D937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737" name="楕円 736">
          <a:extLst>
            <a:ext uri="{FF2B5EF4-FFF2-40B4-BE49-F238E27FC236}">
              <a16:creationId xmlns:a16="http://schemas.microsoft.com/office/drawing/2014/main" id="{71DC9499-05AA-4B24-A28E-4CF5D773D66D}"/>
            </a:ext>
          </a:extLst>
        </xdr:cNvPr>
        <xdr:cNvSpPr/>
      </xdr:nvSpPr>
      <xdr:spPr>
        <a:xfrm>
          <a:off x="19458940" y="18046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87103</xdr:rowOff>
    </xdr:from>
    <xdr:ext cx="469744" cy="259045"/>
    <xdr:sp macro="" textlink="">
      <xdr:nvSpPr>
        <xdr:cNvPr id="738" name="【公民館】&#10;一人当たり面積該当値テキスト">
          <a:extLst>
            <a:ext uri="{FF2B5EF4-FFF2-40B4-BE49-F238E27FC236}">
              <a16:creationId xmlns:a16="http://schemas.microsoft.com/office/drawing/2014/main" id="{AE33BA75-0D3F-4EF6-B7F9-2FA2227229D9}"/>
            </a:ext>
          </a:extLst>
        </xdr:cNvPr>
        <xdr:cNvSpPr txBox="1"/>
      </xdr:nvSpPr>
      <xdr:spPr>
        <a:xfrm>
          <a:off x="19547840" y="18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739" name="楕円 738">
          <a:extLst>
            <a:ext uri="{FF2B5EF4-FFF2-40B4-BE49-F238E27FC236}">
              <a16:creationId xmlns:a16="http://schemas.microsoft.com/office/drawing/2014/main" id="{428C282D-B25C-48CC-B3A6-539E67054618}"/>
            </a:ext>
          </a:extLst>
        </xdr:cNvPr>
        <xdr:cNvSpPr/>
      </xdr:nvSpPr>
      <xdr:spPr>
        <a:xfrm>
          <a:off x="18735040" y="180461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159476</xdr:rowOff>
    </xdr:from>
    <xdr:to>
      <xdr:col>116</xdr:col>
      <xdr:colOff>63500</xdr:colOff>
      <xdr:row>107</xdr:row>
      <xdr:rowOff>159476</xdr:rowOff>
    </xdr:to>
    <xdr:cxnSp macro="">
      <xdr:nvCxnSpPr>
        <xdr:cNvPr id="740" name="直線コネクタ 739">
          <a:extLst>
            <a:ext uri="{FF2B5EF4-FFF2-40B4-BE49-F238E27FC236}">
              <a16:creationId xmlns:a16="http://schemas.microsoft.com/office/drawing/2014/main" id="{F193E2B7-B529-4B6E-84C0-16ED88ECFA3B}"/>
            </a:ext>
          </a:extLst>
        </xdr:cNvPr>
        <xdr:cNvCxnSpPr/>
      </xdr:nvCxnSpPr>
      <xdr:spPr>
        <a:xfrm>
          <a:off x="18778220" y="1809695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108676</xdr:rowOff>
    </xdr:from>
    <xdr:to>
      <xdr:col>107</xdr:col>
      <xdr:colOff>101600</xdr:colOff>
      <xdr:row>108</xdr:row>
      <xdr:rowOff>38826</xdr:rowOff>
    </xdr:to>
    <xdr:sp macro="" textlink="">
      <xdr:nvSpPr>
        <xdr:cNvPr id="741" name="楕円 740">
          <a:extLst>
            <a:ext uri="{FF2B5EF4-FFF2-40B4-BE49-F238E27FC236}">
              <a16:creationId xmlns:a16="http://schemas.microsoft.com/office/drawing/2014/main" id="{9900F391-4871-4643-BDD7-E9B3E6A966D4}"/>
            </a:ext>
          </a:extLst>
        </xdr:cNvPr>
        <xdr:cNvSpPr/>
      </xdr:nvSpPr>
      <xdr:spPr>
        <a:xfrm>
          <a:off x="17937480" y="18046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107</xdr:row>
      <xdr:rowOff>159476</xdr:rowOff>
    </xdr:to>
    <xdr:cxnSp macro="">
      <xdr:nvCxnSpPr>
        <xdr:cNvPr id="742" name="直線コネクタ 741">
          <a:extLst>
            <a:ext uri="{FF2B5EF4-FFF2-40B4-BE49-F238E27FC236}">
              <a16:creationId xmlns:a16="http://schemas.microsoft.com/office/drawing/2014/main" id="{771F4DD1-9DB8-4469-AF6E-CE02695F4667}"/>
            </a:ext>
          </a:extLst>
        </xdr:cNvPr>
        <xdr:cNvCxnSpPr/>
      </xdr:nvCxnSpPr>
      <xdr:spPr>
        <a:xfrm>
          <a:off x="17988280" y="1809695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111942</xdr:rowOff>
    </xdr:from>
    <xdr:to>
      <xdr:col>102</xdr:col>
      <xdr:colOff>165100</xdr:colOff>
      <xdr:row>108</xdr:row>
      <xdr:rowOff>42092</xdr:rowOff>
    </xdr:to>
    <xdr:sp macro="" textlink="">
      <xdr:nvSpPr>
        <xdr:cNvPr id="743" name="楕円 742">
          <a:extLst>
            <a:ext uri="{FF2B5EF4-FFF2-40B4-BE49-F238E27FC236}">
              <a16:creationId xmlns:a16="http://schemas.microsoft.com/office/drawing/2014/main" id="{946C151B-0C95-4C86-A309-3F67F52B12E0}"/>
            </a:ext>
          </a:extLst>
        </xdr:cNvPr>
        <xdr:cNvSpPr/>
      </xdr:nvSpPr>
      <xdr:spPr>
        <a:xfrm>
          <a:off x="17162780" y="18049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159476</xdr:rowOff>
    </xdr:from>
    <xdr:to>
      <xdr:col>107</xdr:col>
      <xdr:colOff>50800</xdr:colOff>
      <xdr:row>107</xdr:row>
      <xdr:rowOff>162742</xdr:rowOff>
    </xdr:to>
    <xdr:cxnSp macro="">
      <xdr:nvCxnSpPr>
        <xdr:cNvPr id="744" name="直線コネクタ 743">
          <a:extLst>
            <a:ext uri="{FF2B5EF4-FFF2-40B4-BE49-F238E27FC236}">
              <a16:creationId xmlns:a16="http://schemas.microsoft.com/office/drawing/2014/main" id="{AD44B94A-1140-4593-91DA-50EADF0407D6}"/>
            </a:ext>
          </a:extLst>
        </xdr:cNvPr>
        <xdr:cNvCxnSpPr/>
      </xdr:nvCxnSpPr>
      <xdr:spPr>
        <a:xfrm flipV="1">
          <a:off x="17213580" y="18096956"/>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111942</xdr:rowOff>
    </xdr:from>
    <xdr:to>
      <xdr:col>98</xdr:col>
      <xdr:colOff>38100</xdr:colOff>
      <xdr:row>108</xdr:row>
      <xdr:rowOff>42092</xdr:rowOff>
    </xdr:to>
    <xdr:sp macro="" textlink="">
      <xdr:nvSpPr>
        <xdr:cNvPr id="745" name="楕円 744">
          <a:extLst>
            <a:ext uri="{FF2B5EF4-FFF2-40B4-BE49-F238E27FC236}">
              <a16:creationId xmlns:a16="http://schemas.microsoft.com/office/drawing/2014/main" id="{5074E09B-4EFE-48CA-BC88-8958F6C5877E}"/>
            </a:ext>
          </a:extLst>
        </xdr:cNvPr>
        <xdr:cNvSpPr/>
      </xdr:nvSpPr>
      <xdr:spPr>
        <a:xfrm>
          <a:off x="16388080" y="180494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162742</xdr:rowOff>
    </xdr:from>
    <xdr:to>
      <xdr:col>102</xdr:col>
      <xdr:colOff>114300</xdr:colOff>
      <xdr:row>107</xdr:row>
      <xdr:rowOff>162742</xdr:rowOff>
    </xdr:to>
    <xdr:cxnSp macro="">
      <xdr:nvCxnSpPr>
        <xdr:cNvPr id="746" name="直線コネクタ 745">
          <a:extLst>
            <a:ext uri="{FF2B5EF4-FFF2-40B4-BE49-F238E27FC236}">
              <a16:creationId xmlns:a16="http://schemas.microsoft.com/office/drawing/2014/main" id="{98DA5645-ABCC-45AA-8507-5ABFA31676A2}"/>
            </a:ext>
          </a:extLst>
        </xdr:cNvPr>
        <xdr:cNvCxnSpPr/>
      </xdr:nvCxnSpPr>
      <xdr:spPr>
        <a:xfrm>
          <a:off x="16431260" y="1810022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47" name="n_1aveValue【公民館】&#10;一人当たり面積">
          <a:extLst>
            <a:ext uri="{FF2B5EF4-FFF2-40B4-BE49-F238E27FC236}">
              <a16:creationId xmlns:a16="http://schemas.microsoft.com/office/drawing/2014/main" id="{3FA6E68B-0E9A-4768-993B-854514BC1E81}"/>
            </a:ext>
          </a:extLst>
        </xdr:cNvPr>
        <xdr:cNvSpPr txBox="1"/>
      </xdr:nvSpPr>
      <xdr:spPr>
        <a:xfrm>
          <a:off x="18561127" y="177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748" name="n_2aveValue【公民館】&#10;一人当たり面積">
          <a:extLst>
            <a:ext uri="{FF2B5EF4-FFF2-40B4-BE49-F238E27FC236}">
              <a16:creationId xmlns:a16="http://schemas.microsoft.com/office/drawing/2014/main" id="{11317D4C-9D6A-4418-8A87-579DC3EBC279}"/>
            </a:ext>
          </a:extLst>
        </xdr:cNvPr>
        <xdr:cNvSpPr txBox="1"/>
      </xdr:nvSpPr>
      <xdr:spPr>
        <a:xfrm>
          <a:off x="17776267" y="1755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153325</xdr:rowOff>
    </xdr:from>
    <xdr:ext cx="469744" cy="259045"/>
    <xdr:sp macro="" textlink="">
      <xdr:nvSpPr>
        <xdr:cNvPr id="749" name="n_3aveValue【公民館】&#10;一人当たり面積">
          <a:extLst>
            <a:ext uri="{FF2B5EF4-FFF2-40B4-BE49-F238E27FC236}">
              <a16:creationId xmlns:a16="http://schemas.microsoft.com/office/drawing/2014/main" id="{E5328101-9B54-4AC9-9434-8424DD117B5E}"/>
            </a:ext>
          </a:extLst>
        </xdr:cNvPr>
        <xdr:cNvSpPr txBox="1"/>
      </xdr:nvSpPr>
      <xdr:spPr>
        <a:xfrm>
          <a:off x="17001567" y="1758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146793</xdr:rowOff>
    </xdr:from>
    <xdr:ext cx="469744" cy="259045"/>
    <xdr:sp macro="" textlink="">
      <xdr:nvSpPr>
        <xdr:cNvPr id="750" name="n_4aveValue【公民館】&#10;一人当たり面積">
          <a:extLst>
            <a:ext uri="{FF2B5EF4-FFF2-40B4-BE49-F238E27FC236}">
              <a16:creationId xmlns:a16="http://schemas.microsoft.com/office/drawing/2014/main" id="{4FE7F1C9-54FB-4B7F-BA66-14442663542E}"/>
            </a:ext>
          </a:extLst>
        </xdr:cNvPr>
        <xdr:cNvSpPr txBox="1"/>
      </xdr:nvSpPr>
      <xdr:spPr>
        <a:xfrm>
          <a:off x="16226867" y="1758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751" name="n_1mainValue【公民館】&#10;一人当たり面積">
          <a:extLst>
            <a:ext uri="{FF2B5EF4-FFF2-40B4-BE49-F238E27FC236}">
              <a16:creationId xmlns:a16="http://schemas.microsoft.com/office/drawing/2014/main" id="{A8A71FEA-6253-4568-9125-8FFBF7DCBF25}"/>
            </a:ext>
          </a:extLst>
        </xdr:cNvPr>
        <xdr:cNvSpPr txBox="1"/>
      </xdr:nvSpPr>
      <xdr:spPr>
        <a:xfrm>
          <a:off x="18561127" y="181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29953</xdr:rowOff>
    </xdr:from>
    <xdr:ext cx="469744" cy="259045"/>
    <xdr:sp macro="" textlink="">
      <xdr:nvSpPr>
        <xdr:cNvPr id="752" name="n_2mainValue【公民館】&#10;一人当たり面積">
          <a:extLst>
            <a:ext uri="{FF2B5EF4-FFF2-40B4-BE49-F238E27FC236}">
              <a16:creationId xmlns:a16="http://schemas.microsoft.com/office/drawing/2014/main" id="{286477A0-DE6C-4218-9758-5463893A351A}"/>
            </a:ext>
          </a:extLst>
        </xdr:cNvPr>
        <xdr:cNvSpPr txBox="1"/>
      </xdr:nvSpPr>
      <xdr:spPr>
        <a:xfrm>
          <a:off x="17776267" y="181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33219</xdr:rowOff>
    </xdr:from>
    <xdr:ext cx="469744" cy="259045"/>
    <xdr:sp macro="" textlink="">
      <xdr:nvSpPr>
        <xdr:cNvPr id="753" name="n_3mainValue【公民館】&#10;一人当たり面積">
          <a:extLst>
            <a:ext uri="{FF2B5EF4-FFF2-40B4-BE49-F238E27FC236}">
              <a16:creationId xmlns:a16="http://schemas.microsoft.com/office/drawing/2014/main" id="{200092A5-2019-4E33-BA66-BE0317175DB2}"/>
            </a:ext>
          </a:extLst>
        </xdr:cNvPr>
        <xdr:cNvSpPr txBox="1"/>
      </xdr:nvSpPr>
      <xdr:spPr>
        <a:xfrm>
          <a:off x="17001567" y="1813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33219</xdr:rowOff>
    </xdr:from>
    <xdr:ext cx="469744" cy="259045"/>
    <xdr:sp macro="" textlink="">
      <xdr:nvSpPr>
        <xdr:cNvPr id="754" name="n_4mainValue【公民館】&#10;一人当たり面積">
          <a:extLst>
            <a:ext uri="{FF2B5EF4-FFF2-40B4-BE49-F238E27FC236}">
              <a16:creationId xmlns:a16="http://schemas.microsoft.com/office/drawing/2014/main" id="{37B8E335-9C96-4BC6-AB7A-FF95EB20DD4C}"/>
            </a:ext>
          </a:extLst>
        </xdr:cNvPr>
        <xdr:cNvSpPr txBox="1"/>
      </xdr:nvSpPr>
      <xdr:spPr>
        <a:xfrm>
          <a:off x="16226867" y="1813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427E1948-5B4E-42E9-B140-F2B24FD50FE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AD115CA7-D0CC-417C-A293-0133F1F80D2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431F3F8B-2C41-4F52-9DDF-24E037F313E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b="0">
              <a:solidFill>
                <a:schemeClr val="dk1"/>
              </a:solidFill>
              <a:effectLst/>
              <a:latin typeface="+mn-lt"/>
              <a:ea typeface="+mn-ea"/>
              <a:cs typeface="+mn-cs"/>
            </a:rPr>
            <a:t>類似団体と比較して特に有形固定資産減価償却率が高くなっている施設は、公営住宅、公民館である。認定こども園・幼稚園・保育所については、令和元年度から幼稚園を１園に集約化したため類似団体平均より</a:t>
          </a:r>
          <a:r>
            <a:rPr kumimoji="1" lang="en-US" altLang="ja-JP" sz="1200" b="0">
              <a:solidFill>
                <a:schemeClr val="dk1"/>
              </a:solidFill>
              <a:effectLst/>
              <a:latin typeface="+mn-lt"/>
              <a:ea typeface="+mn-ea"/>
              <a:cs typeface="+mn-cs"/>
            </a:rPr>
            <a:t>25.9</a:t>
          </a:r>
          <a:r>
            <a:rPr kumimoji="1" lang="ja-JP" altLang="ja-JP" sz="1200" b="0">
              <a:solidFill>
                <a:schemeClr val="dk1"/>
              </a:solidFill>
              <a:effectLst/>
              <a:latin typeface="+mn-lt"/>
              <a:ea typeface="+mn-ea"/>
              <a:cs typeface="+mn-cs"/>
            </a:rPr>
            <a:t>ポイント下回っている。学校施設については、</a:t>
          </a:r>
          <a:r>
            <a:rPr kumimoji="1" lang="ja-JP" altLang="en-US" sz="1200" b="0">
              <a:solidFill>
                <a:schemeClr val="dk1"/>
              </a:solidFill>
              <a:effectLst/>
              <a:latin typeface="+mn-lt"/>
              <a:ea typeface="+mn-ea"/>
              <a:cs typeface="+mn-cs"/>
            </a:rPr>
            <a:t>菅谷西小学校屋内運動場大規模改造工事や、第一中学校武道館大規模改造工事を</a:t>
          </a:r>
          <a:r>
            <a:rPr kumimoji="1" lang="ja-JP" altLang="ja-JP" sz="1200" b="0">
              <a:solidFill>
                <a:schemeClr val="dk1"/>
              </a:solidFill>
              <a:effectLst/>
              <a:latin typeface="+mn-lt"/>
              <a:ea typeface="+mn-ea"/>
              <a:cs typeface="+mn-cs"/>
            </a:rPr>
            <a:t>実施したものの、その他設備等の老朽化が進んだ結果、前年度より</a:t>
          </a:r>
          <a:r>
            <a:rPr kumimoji="1" lang="en-US" altLang="ja-JP" sz="1200" b="0">
              <a:solidFill>
                <a:schemeClr val="dk1"/>
              </a:solidFill>
              <a:effectLst/>
              <a:latin typeface="+mn-lt"/>
              <a:ea typeface="+mn-ea"/>
              <a:cs typeface="+mn-cs"/>
            </a:rPr>
            <a:t>0.7</a:t>
          </a:r>
          <a:r>
            <a:rPr kumimoji="1" lang="ja-JP" altLang="ja-JP" sz="1200" b="0">
              <a:solidFill>
                <a:schemeClr val="dk1"/>
              </a:solidFill>
              <a:effectLst/>
              <a:latin typeface="+mn-lt"/>
              <a:ea typeface="+mn-ea"/>
              <a:cs typeface="+mn-cs"/>
            </a:rPr>
            <a:t>ポイントの増となっており、今後も増加が見込まれるため、令和２年度に策定した個別施設計画に基づき、設備等も含め計画的な予防保全により長寿命化を進めていく。市内１施設のみである公民館については、築</a:t>
          </a:r>
          <a:r>
            <a:rPr kumimoji="1" lang="en-US" altLang="ja-JP" sz="1200" b="0">
              <a:solidFill>
                <a:schemeClr val="dk1"/>
              </a:solidFill>
              <a:effectLst/>
              <a:latin typeface="+mn-lt"/>
              <a:ea typeface="+mn-ea"/>
              <a:cs typeface="+mn-cs"/>
            </a:rPr>
            <a:t>40</a:t>
          </a:r>
          <a:r>
            <a:rPr kumimoji="1" lang="ja-JP" altLang="ja-JP" sz="1200" b="0">
              <a:solidFill>
                <a:schemeClr val="dk1"/>
              </a:solidFill>
              <a:effectLst/>
              <a:latin typeface="+mn-lt"/>
              <a:ea typeface="+mn-ea"/>
              <a:cs typeface="+mn-cs"/>
            </a:rPr>
            <a:t>年以上を経過し老朽化が進んでいることから、類似団体平均より</a:t>
          </a:r>
          <a:r>
            <a:rPr kumimoji="1" lang="en-US" altLang="ja-JP" sz="1200" b="0">
              <a:solidFill>
                <a:schemeClr val="dk1"/>
              </a:solidFill>
              <a:effectLst/>
              <a:latin typeface="+mn-lt"/>
              <a:ea typeface="+mn-ea"/>
              <a:cs typeface="+mn-cs"/>
            </a:rPr>
            <a:t>22.1</a:t>
          </a:r>
          <a:r>
            <a:rPr kumimoji="1" lang="ja-JP" altLang="ja-JP" sz="1200" b="0">
              <a:solidFill>
                <a:schemeClr val="dk1"/>
              </a:solidFill>
              <a:effectLst/>
              <a:latin typeface="+mn-lt"/>
              <a:ea typeface="+mn-ea"/>
              <a:cs typeface="+mn-cs"/>
            </a:rPr>
            <a:t>ポイント上回っている。今後は長期保全計画に基づき、計画的な修繕等を進めていく。また公営住宅については、築</a:t>
          </a:r>
          <a:r>
            <a:rPr kumimoji="1" lang="en-US" altLang="ja-JP" sz="1200" b="0">
              <a:solidFill>
                <a:schemeClr val="dk1"/>
              </a:solidFill>
              <a:effectLst/>
              <a:latin typeface="+mn-lt"/>
              <a:ea typeface="+mn-ea"/>
              <a:cs typeface="+mn-cs"/>
            </a:rPr>
            <a:t>50</a:t>
          </a:r>
          <a:r>
            <a:rPr kumimoji="1" lang="ja-JP" altLang="ja-JP" sz="1200" b="0">
              <a:solidFill>
                <a:schemeClr val="dk1"/>
              </a:solidFill>
              <a:effectLst/>
              <a:latin typeface="+mn-lt"/>
              <a:ea typeface="+mn-ea"/>
              <a:cs typeface="+mn-cs"/>
            </a:rPr>
            <a:t>年を経過した住宅が</a:t>
          </a:r>
          <a:r>
            <a:rPr kumimoji="1" lang="en-US" altLang="ja-JP" sz="1200" b="0">
              <a:solidFill>
                <a:schemeClr val="dk1"/>
              </a:solidFill>
              <a:effectLst/>
              <a:latin typeface="+mn-lt"/>
              <a:ea typeface="+mn-ea"/>
              <a:cs typeface="+mn-cs"/>
            </a:rPr>
            <a:t>3</a:t>
          </a:r>
          <a:r>
            <a:rPr kumimoji="1" lang="ja-JP" altLang="ja-JP" sz="1200" b="0">
              <a:solidFill>
                <a:schemeClr val="dk1"/>
              </a:solidFill>
              <a:effectLst/>
              <a:latin typeface="+mn-lt"/>
              <a:ea typeface="+mn-ea"/>
              <a:cs typeface="+mn-cs"/>
            </a:rPr>
            <a:t>割を占めており、類似団体平均を</a:t>
          </a:r>
          <a:r>
            <a:rPr kumimoji="1" lang="en-US" altLang="ja-JP" sz="1200" b="0">
              <a:solidFill>
                <a:schemeClr val="dk1"/>
              </a:solidFill>
              <a:effectLst/>
              <a:latin typeface="+mn-lt"/>
              <a:ea typeface="+mn-ea"/>
              <a:cs typeface="+mn-cs"/>
            </a:rPr>
            <a:t>19.6</a:t>
          </a:r>
          <a:r>
            <a:rPr kumimoji="1" lang="ja-JP" altLang="ja-JP" sz="1200" b="0">
              <a:solidFill>
                <a:schemeClr val="dk1"/>
              </a:solidFill>
              <a:effectLst/>
              <a:latin typeface="+mn-lt"/>
              <a:ea typeface="+mn-ea"/>
              <a:cs typeface="+mn-cs"/>
            </a:rPr>
            <a:t>ポイント上回っている。耐用年数を過ぎた住宅については、廃止の方向とするとともに、長寿命化計画に基づき計画的に既存住宅の長寿命化を図っていく。一人当たりの資産量については、橋梁・トンネルの数値が類似団体平均から下回っているが、これは平たん地の多い当市の地理的要因に起因するものである。</a:t>
          </a:r>
          <a:endParaRPr kumimoji="1" lang="en-US" altLang="ja-JP" sz="1200" b="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00B842-440A-4C3C-83DD-6E99425E57B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CB17AFA-0FB7-466D-A743-1D2F5D8FB72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43690F7-ACC2-4ED8-8134-711079FC46C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2D6E84F-A2BC-4662-A10C-C9BFB50E5D2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20DAA8-EAE2-498F-AB99-7E2CF1D93A6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3A65F3-8CBE-443B-B10D-6BD2154310C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2C4F84-A0C5-4381-BA4E-BB814757932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A52D9C-7EC0-4F28-9D3A-5C4D612F2C1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9470199-5807-4037-A487-AF8C9E10236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43607A4-4B6D-4CAE-BCC7-0769592319A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53,839
53,540
97.82
24,126,803
22,691,166
1,354,486
13,206,682
17,333,862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F9F20B-36F2-484E-A585-7476C832165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FF54E2-4892-45C6-8CA1-D15F843A761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9540DB-828E-4B69-A85D-DA8F41B4275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133C02-3969-4C96-9854-EF1D6B8437C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372BA74-5569-4710-8C2E-45F78A58583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EF83727-1D35-49D2-A4F7-34DAE842509B}"/>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BEE0FB-C671-49E4-8FD7-CF269F1043B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D97EB76-BD0D-4551-9E6B-4ABC5B6465F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954AADB-CFE4-4C62-BABF-7D609A6305F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8EBD313-C93A-4F57-9BAD-B2EFDF10753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7C1FFB-E80D-4962-AD0A-7115C8E2A8E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A3C7AD-25AB-451D-A22F-E6D96E1A047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4768C92-C24F-48E0-B7CE-5F2CAC996C6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9264A6-F36C-4AB2-88F4-A918B2C79EE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9211F8-E1BF-412D-B3E4-569F84CFEDD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67D514D-5A33-407C-BBE2-107311033E6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6186DF-1250-446F-B8BC-B36625BEF23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B57E80D-8E2E-489B-9990-C32A98F13B9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D14C3E1-5F3F-465E-81D4-8433D5F17BF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984324C-1ED7-4FA0-93CF-EF52F06810E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A30122-7C59-4764-AFFD-61E3B7A64C0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5277DC-D171-4904-948B-4A7A30EEAAC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B7D0FF-14C6-45E3-9B42-E84F8D81296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D71901C-7C61-4A09-AC18-7F3AF23D7BA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C0CD9CC-33CA-482D-A252-F9579D725AE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E9083BA-CFDA-4FE5-A5A1-167C18D23A8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2504031-71BE-42CC-9767-139A8022D72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9489ECC-53B9-47B3-9A30-CD4DCAF9B0C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595CE5-260D-447F-9461-A2AD41774B0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867C8BB-F5C0-4AE3-A0F0-7549A503727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F268C19-BF6E-47B5-8017-B49EA3900E3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754C380-F80C-4441-A70C-B296295CE32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0C7F4CF-5AF1-4880-9E73-33A2488CFE01}"/>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79D4FD5-AFF8-439D-B9D1-BD2EE3FB1712}"/>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8CAB8CB-2F71-408A-AD63-C9FBAB017B44}"/>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78C31B2-2266-485E-8A59-CE39C1F968B9}"/>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A576F10-ADB9-4FB9-820C-0ED0A6C88587}"/>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8038CAF-634C-4CA9-9BE5-9516EA1AF619}"/>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8F23BB6-D515-4FCF-AF63-1B533902C17E}"/>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DC86178-4535-46A8-B4D9-46AC83E41AE9}"/>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16ACA00-362B-4C62-BDF3-4977EDD8553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7004BD8-D9DE-4E0E-BF3E-6E5DD61C8F87}"/>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88D1929-CA4B-45AE-AC0C-1203BC0A163F}"/>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2FA9D31-9A8C-4284-8527-A24CCF941BC2}"/>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DAD2EB1-AB77-460D-9901-957817C30D1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EF94DDC-6A3D-4C29-AE13-EC28563BBE0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63CFBA28-B559-448A-9435-78313563D5A4}"/>
            </a:ext>
          </a:extLst>
        </xdr:cNvPr>
        <xdr:cNvCxnSpPr/>
      </xdr:nvCxnSpPr>
      <xdr:spPr>
        <a:xfrm flipV="1">
          <a:off x="4086225" y="562464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A3037910-BBED-4656-9878-BC9FDB41FF0E}"/>
            </a:ext>
          </a:extLst>
        </xdr:cNvPr>
        <xdr:cNvSpPr txBox="1"/>
      </xdr:nvSpPr>
      <xdr:spPr>
        <a:xfrm>
          <a:off x="4124960"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4C2A5521-A7F7-4799-B569-1A1E8FB4543A}"/>
            </a:ext>
          </a:extLst>
        </xdr:cNvPr>
        <xdr:cNvCxnSpPr/>
      </xdr:nvCxnSpPr>
      <xdr:spPr>
        <a:xfrm>
          <a:off x="4020820" y="711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36D21F79-2AD2-4961-BC3C-7949F7DFD5CF}"/>
            </a:ext>
          </a:extLst>
        </xdr:cNvPr>
        <xdr:cNvSpPr txBox="1"/>
      </xdr:nvSpPr>
      <xdr:spPr>
        <a:xfrm>
          <a:off x="4124960" y="5403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30C1F948-9AA9-496B-BA35-86DB863CDABF}"/>
            </a:ext>
          </a:extLst>
        </xdr:cNvPr>
        <xdr:cNvCxnSpPr/>
      </xdr:nvCxnSpPr>
      <xdr:spPr>
        <a:xfrm>
          <a:off x="4020820" y="5624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99308848-6ED5-4E07-B686-C647E60382A4}"/>
            </a:ext>
          </a:extLst>
        </xdr:cNvPr>
        <xdr:cNvSpPr txBox="1"/>
      </xdr:nvSpPr>
      <xdr:spPr>
        <a:xfrm>
          <a:off x="4124960" y="6296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54B8EB47-2F79-48A3-86CA-F0404E9A0FBB}"/>
            </a:ext>
          </a:extLst>
        </xdr:cNvPr>
        <xdr:cNvSpPr/>
      </xdr:nvSpPr>
      <xdr:spPr>
        <a:xfrm>
          <a:off x="4036060" y="63178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EE833660-2416-4C1C-8463-C7749BE9BD49}"/>
            </a:ext>
          </a:extLst>
        </xdr:cNvPr>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6C49D3EA-E326-4A1F-9CD6-F4753E0415BB}"/>
            </a:ext>
          </a:extLst>
        </xdr:cNvPr>
        <xdr:cNvSpPr/>
      </xdr:nvSpPr>
      <xdr:spPr>
        <a:xfrm>
          <a:off x="2514600" y="615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7B0AE92A-1D4E-4E5C-AA54-B54351EF0CDD}"/>
            </a:ext>
          </a:extLst>
        </xdr:cNvPr>
        <xdr:cNvSpPr/>
      </xdr:nvSpPr>
      <xdr:spPr>
        <a:xfrm>
          <a:off x="1739900" y="614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CE1B620D-4C90-4427-BC35-5C2827DE78F5}"/>
            </a:ext>
          </a:extLst>
        </xdr:cNvPr>
        <xdr:cNvSpPr/>
      </xdr:nvSpPr>
      <xdr:spPr>
        <a:xfrm>
          <a:off x="965200" y="6173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FD35AC3-5DA3-4965-AC02-8465F9BA8DC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31D5572-34EF-4620-889B-D32BD524615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7B7E167-5277-44D1-865B-084CF0E4C4D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8728EC9-E63D-48EF-8E49-8822157EA26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F1FB703-EB8A-4A85-BE8B-6DC59435A23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164193</xdr:rowOff>
    </xdr:from>
    <xdr:to>
      <xdr:col>24</xdr:col>
      <xdr:colOff>114300</xdr:colOff>
      <xdr:row>36</xdr:row>
      <xdr:rowOff>94343</xdr:rowOff>
    </xdr:to>
    <xdr:sp macro="" textlink="">
      <xdr:nvSpPr>
        <xdr:cNvPr id="74" name="楕円 73">
          <a:extLst>
            <a:ext uri="{FF2B5EF4-FFF2-40B4-BE49-F238E27FC236}">
              <a16:creationId xmlns:a16="http://schemas.microsoft.com/office/drawing/2014/main" id="{569AFA96-7282-4CB9-B394-68505799263A}"/>
            </a:ext>
          </a:extLst>
        </xdr:cNvPr>
        <xdr:cNvSpPr/>
      </xdr:nvSpPr>
      <xdr:spPr>
        <a:xfrm>
          <a:off x="4036060" y="6031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15620</xdr:rowOff>
    </xdr:from>
    <xdr:ext cx="405111" cy="259045"/>
    <xdr:sp macro="" textlink="">
      <xdr:nvSpPr>
        <xdr:cNvPr id="75" name="【図書館】&#10;有形固定資産減価償却率該当値テキスト">
          <a:extLst>
            <a:ext uri="{FF2B5EF4-FFF2-40B4-BE49-F238E27FC236}">
              <a16:creationId xmlns:a16="http://schemas.microsoft.com/office/drawing/2014/main" id="{B922B7FC-B071-457A-93D1-BACC5C276FD6}"/>
            </a:ext>
          </a:extLst>
        </xdr:cNvPr>
        <xdr:cNvSpPr txBox="1"/>
      </xdr:nvSpPr>
      <xdr:spPr>
        <a:xfrm>
          <a:off x="4124960"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134801</xdr:rowOff>
    </xdr:from>
    <xdr:to>
      <xdr:col>20</xdr:col>
      <xdr:colOff>38100</xdr:colOff>
      <xdr:row>36</xdr:row>
      <xdr:rowOff>64951</xdr:rowOff>
    </xdr:to>
    <xdr:sp macro="" textlink="">
      <xdr:nvSpPr>
        <xdr:cNvPr id="76" name="楕円 75">
          <a:extLst>
            <a:ext uri="{FF2B5EF4-FFF2-40B4-BE49-F238E27FC236}">
              <a16:creationId xmlns:a16="http://schemas.microsoft.com/office/drawing/2014/main" id="{BA7724D4-FBD7-4F86-B565-7BBBF5BB2165}"/>
            </a:ext>
          </a:extLst>
        </xdr:cNvPr>
        <xdr:cNvSpPr/>
      </xdr:nvSpPr>
      <xdr:spPr>
        <a:xfrm>
          <a:off x="3312160" y="6002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xdr:rowOff>
    </xdr:from>
    <xdr:to>
      <xdr:col>24</xdr:col>
      <xdr:colOff>63500</xdr:colOff>
      <xdr:row>36</xdr:row>
      <xdr:rowOff>43543</xdr:rowOff>
    </xdr:to>
    <xdr:cxnSp macro="">
      <xdr:nvCxnSpPr>
        <xdr:cNvPr id="77" name="直線コネクタ 76">
          <a:extLst>
            <a:ext uri="{FF2B5EF4-FFF2-40B4-BE49-F238E27FC236}">
              <a16:creationId xmlns:a16="http://schemas.microsoft.com/office/drawing/2014/main" id="{825435EB-3A74-4122-BB24-3A5D7ADC1E60}"/>
            </a:ext>
          </a:extLst>
        </xdr:cNvPr>
        <xdr:cNvCxnSpPr/>
      </xdr:nvCxnSpPr>
      <xdr:spPr>
        <a:xfrm>
          <a:off x="3355340" y="6049191"/>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100511</xdr:rowOff>
    </xdr:from>
    <xdr:to>
      <xdr:col>15</xdr:col>
      <xdr:colOff>101600</xdr:colOff>
      <xdr:row>36</xdr:row>
      <xdr:rowOff>30661</xdr:rowOff>
    </xdr:to>
    <xdr:sp macro="" textlink="">
      <xdr:nvSpPr>
        <xdr:cNvPr id="78" name="楕円 77">
          <a:extLst>
            <a:ext uri="{FF2B5EF4-FFF2-40B4-BE49-F238E27FC236}">
              <a16:creationId xmlns:a16="http://schemas.microsoft.com/office/drawing/2014/main" id="{C8CC1D57-EA37-4F2E-940D-A71DC81B3400}"/>
            </a:ext>
          </a:extLst>
        </xdr:cNvPr>
        <xdr:cNvSpPr/>
      </xdr:nvSpPr>
      <xdr:spPr>
        <a:xfrm>
          <a:off x="2514600" y="5967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151311</xdr:rowOff>
    </xdr:from>
    <xdr:to>
      <xdr:col>19</xdr:col>
      <xdr:colOff>177800</xdr:colOff>
      <xdr:row>36</xdr:row>
      <xdr:rowOff>14151</xdr:rowOff>
    </xdr:to>
    <xdr:cxnSp macro="">
      <xdr:nvCxnSpPr>
        <xdr:cNvPr id="79" name="直線コネクタ 78">
          <a:extLst>
            <a:ext uri="{FF2B5EF4-FFF2-40B4-BE49-F238E27FC236}">
              <a16:creationId xmlns:a16="http://schemas.microsoft.com/office/drawing/2014/main" id="{E202C91B-7063-4FE6-AC0E-7405B803C823}"/>
            </a:ext>
          </a:extLst>
        </xdr:cNvPr>
        <xdr:cNvCxnSpPr/>
      </xdr:nvCxnSpPr>
      <xdr:spPr>
        <a:xfrm>
          <a:off x="2565400" y="6018711"/>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67854</xdr:rowOff>
    </xdr:from>
    <xdr:to>
      <xdr:col>10</xdr:col>
      <xdr:colOff>165100</xdr:colOff>
      <xdr:row>35</xdr:row>
      <xdr:rowOff>169454</xdr:rowOff>
    </xdr:to>
    <xdr:sp macro="" textlink="">
      <xdr:nvSpPr>
        <xdr:cNvPr id="80" name="楕円 79">
          <a:extLst>
            <a:ext uri="{FF2B5EF4-FFF2-40B4-BE49-F238E27FC236}">
              <a16:creationId xmlns:a16="http://schemas.microsoft.com/office/drawing/2014/main" id="{420D317F-66B3-4C6E-A040-5FE16B917C76}"/>
            </a:ext>
          </a:extLst>
        </xdr:cNvPr>
        <xdr:cNvSpPr/>
      </xdr:nvSpPr>
      <xdr:spPr>
        <a:xfrm>
          <a:off x="1739900" y="59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118654</xdr:rowOff>
    </xdr:from>
    <xdr:to>
      <xdr:col>15</xdr:col>
      <xdr:colOff>50800</xdr:colOff>
      <xdr:row>35</xdr:row>
      <xdr:rowOff>151311</xdr:rowOff>
    </xdr:to>
    <xdr:cxnSp macro="">
      <xdr:nvCxnSpPr>
        <xdr:cNvPr id="81" name="直線コネクタ 80">
          <a:extLst>
            <a:ext uri="{FF2B5EF4-FFF2-40B4-BE49-F238E27FC236}">
              <a16:creationId xmlns:a16="http://schemas.microsoft.com/office/drawing/2014/main" id="{ED0CAFEA-E051-4126-BD2E-2270B3412C1A}"/>
            </a:ext>
          </a:extLst>
        </xdr:cNvPr>
        <xdr:cNvCxnSpPr/>
      </xdr:nvCxnSpPr>
      <xdr:spPr>
        <a:xfrm>
          <a:off x="1790700" y="5986054"/>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33564</xdr:rowOff>
    </xdr:from>
    <xdr:to>
      <xdr:col>6</xdr:col>
      <xdr:colOff>38100</xdr:colOff>
      <xdr:row>35</xdr:row>
      <xdr:rowOff>135164</xdr:rowOff>
    </xdr:to>
    <xdr:sp macro="" textlink="">
      <xdr:nvSpPr>
        <xdr:cNvPr id="82" name="楕円 81">
          <a:extLst>
            <a:ext uri="{FF2B5EF4-FFF2-40B4-BE49-F238E27FC236}">
              <a16:creationId xmlns:a16="http://schemas.microsoft.com/office/drawing/2014/main" id="{C8BDF683-0F37-4347-87F6-0F27575F1E54}"/>
            </a:ext>
          </a:extLst>
        </xdr:cNvPr>
        <xdr:cNvSpPr/>
      </xdr:nvSpPr>
      <xdr:spPr>
        <a:xfrm>
          <a:off x="965200" y="59009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84364</xdr:rowOff>
    </xdr:from>
    <xdr:to>
      <xdr:col>10</xdr:col>
      <xdr:colOff>114300</xdr:colOff>
      <xdr:row>35</xdr:row>
      <xdr:rowOff>118654</xdr:rowOff>
    </xdr:to>
    <xdr:cxnSp macro="">
      <xdr:nvCxnSpPr>
        <xdr:cNvPr id="83" name="直線コネクタ 82">
          <a:extLst>
            <a:ext uri="{FF2B5EF4-FFF2-40B4-BE49-F238E27FC236}">
              <a16:creationId xmlns:a16="http://schemas.microsoft.com/office/drawing/2014/main" id="{625ECF1D-D1D8-461A-B95C-C0BF8E6313D6}"/>
            </a:ext>
          </a:extLst>
        </xdr:cNvPr>
        <xdr:cNvCxnSpPr/>
      </xdr:nvCxnSpPr>
      <xdr:spPr>
        <a:xfrm>
          <a:off x="1008380" y="595176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a:extLst>
            <a:ext uri="{FF2B5EF4-FFF2-40B4-BE49-F238E27FC236}">
              <a16:creationId xmlns:a16="http://schemas.microsoft.com/office/drawing/2014/main" id="{E202DB8D-F107-4585-BC62-3E4BD3604259}"/>
            </a:ext>
          </a:extLst>
        </xdr:cNvPr>
        <xdr:cNvSpPr txBox="1"/>
      </xdr:nvSpPr>
      <xdr:spPr>
        <a:xfrm>
          <a:off x="3170564" y="638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41383</xdr:rowOff>
    </xdr:from>
    <xdr:ext cx="405111" cy="259045"/>
    <xdr:sp macro="" textlink="">
      <xdr:nvSpPr>
        <xdr:cNvPr id="85" name="n_2aveValue【図書館】&#10;有形固定資産減価償却率">
          <a:extLst>
            <a:ext uri="{FF2B5EF4-FFF2-40B4-BE49-F238E27FC236}">
              <a16:creationId xmlns:a16="http://schemas.microsoft.com/office/drawing/2014/main" id="{B9BE657F-450F-43CD-8060-3D39E01C38F1}"/>
            </a:ext>
          </a:extLst>
        </xdr:cNvPr>
        <xdr:cNvSpPr txBox="1"/>
      </xdr:nvSpPr>
      <xdr:spPr>
        <a:xfrm>
          <a:off x="238570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33219</xdr:rowOff>
    </xdr:from>
    <xdr:ext cx="405111" cy="259045"/>
    <xdr:sp macro="" textlink="">
      <xdr:nvSpPr>
        <xdr:cNvPr id="86" name="n_3aveValue【図書館】&#10;有形固定資産減価償却率">
          <a:extLst>
            <a:ext uri="{FF2B5EF4-FFF2-40B4-BE49-F238E27FC236}">
              <a16:creationId xmlns:a16="http://schemas.microsoft.com/office/drawing/2014/main" id="{5E075BAA-A25E-4526-835D-907A3E54500D}"/>
            </a:ext>
          </a:extLst>
        </xdr:cNvPr>
        <xdr:cNvSpPr txBox="1"/>
      </xdr:nvSpPr>
      <xdr:spPr>
        <a:xfrm>
          <a:off x="1611004" y="623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59344</xdr:rowOff>
    </xdr:from>
    <xdr:ext cx="405111" cy="259045"/>
    <xdr:sp macro="" textlink="">
      <xdr:nvSpPr>
        <xdr:cNvPr id="87" name="n_4aveValue【図書館】&#10;有形固定資産減価償却率">
          <a:extLst>
            <a:ext uri="{FF2B5EF4-FFF2-40B4-BE49-F238E27FC236}">
              <a16:creationId xmlns:a16="http://schemas.microsoft.com/office/drawing/2014/main" id="{BEB8F60A-FDBA-40E7-89FF-F0143FF9091F}"/>
            </a:ext>
          </a:extLst>
        </xdr:cNvPr>
        <xdr:cNvSpPr txBox="1"/>
      </xdr:nvSpPr>
      <xdr:spPr>
        <a:xfrm>
          <a:off x="836304" y="6262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81478</xdr:rowOff>
    </xdr:from>
    <xdr:ext cx="405111" cy="259045"/>
    <xdr:sp macro="" textlink="">
      <xdr:nvSpPr>
        <xdr:cNvPr id="88" name="n_1mainValue【図書館】&#10;有形固定資産減価償却率">
          <a:extLst>
            <a:ext uri="{FF2B5EF4-FFF2-40B4-BE49-F238E27FC236}">
              <a16:creationId xmlns:a16="http://schemas.microsoft.com/office/drawing/2014/main" id="{7CE6BA53-4BFA-4C98-95F2-CD7094192D74}"/>
            </a:ext>
          </a:extLst>
        </xdr:cNvPr>
        <xdr:cNvSpPr txBox="1"/>
      </xdr:nvSpPr>
      <xdr:spPr>
        <a:xfrm>
          <a:off x="3170564" y="578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47188</xdr:rowOff>
    </xdr:from>
    <xdr:ext cx="405111" cy="259045"/>
    <xdr:sp macro="" textlink="">
      <xdr:nvSpPr>
        <xdr:cNvPr id="89" name="n_2mainValue【図書館】&#10;有形固定資産減価償却率">
          <a:extLst>
            <a:ext uri="{FF2B5EF4-FFF2-40B4-BE49-F238E27FC236}">
              <a16:creationId xmlns:a16="http://schemas.microsoft.com/office/drawing/2014/main" id="{0E605B07-5E76-422F-8568-71C98BC5ED7A}"/>
            </a:ext>
          </a:extLst>
        </xdr:cNvPr>
        <xdr:cNvSpPr txBox="1"/>
      </xdr:nvSpPr>
      <xdr:spPr>
        <a:xfrm>
          <a:off x="2385704" y="57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14531</xdr:rowOff>
    </xdr:from>
    <xdr:ext cx="405111" cy="259045"/>
    <xdr:sp macro="" textlink="">
      <xdr:nvSpPr>
        <xdr:cNvPr id="90" name="n_3mainValue【図書館】&#10;有形固定資産減価償却率">
          <a:extLst>
            <a:ext uri="{FF2B5EF4-FFF2-40B4-BE49-F238E27FC236}">
              <a16:creationId xmlns:a16="http://schemas.microsoft.com/office/drawing/2014/main" id="{774ACDA0-0FE3-4D04-9973-ADEE143E9509}"/>
            </a:ext>
          </a:extLst>
        </xdr:cNvPr>
        <xdr:cNvSpPr txBox="1"/>
      </xdr:nvSpPr>
      <xdr:spPr>
        <a:xfrm>
          <a:off x="1611004" y="57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151691</xdr:rowOff>
    </xdr:from>
    <xdr:ext cx="405111" cy="259045"/>
    <xdr:sp macro="" textlink="">
      <xdr:nvSpPr>
        <xdr:cNvPr id="91" name="n_4mainValue【図書館】&#10;有形固定資産減価償却率">
          <a:extLst>
            <a:ext uri="{FF2B5EF4-FFF2-40B4-BE49-F238E27FC236}">
              <a16:creationId xmlns:a16="http://schemas.microsoft.com/office/drawing/2014/main" id="{21384505-ED75-4282-9AA3-1B172A064633}"/>
            </a:ext>
          </a:extLst>
        </xdr:cNvPr>
        <xdr:cNvSpPr txBox="1"/>
      </xdr:nvSpPr>
      <xdr:spPr>
        <a:xfrm>
          <a:off x="836304" y="568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6051682-0730-4FF3-9D05-8812750FD4A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859120D-1AB4-46CC-B2F4-27A8D68171D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83AD502-21DA-49EF-9780-390F0BE06B2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59E44F6-8D7C-4F3A-A30F-AD772846B1B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9AA541C-7F88-4BDB-805B-D08CA2A6005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E940070-3B08-4B8A-B0F3-E76AFDBEBE7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7475CBB-1C7A-4267-99E2-E63657FD05A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5866A6B-348C-4635-91A9-9CB01849003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26270FC-B0E8-47CC-89EA-508E4E1D88E1}"/>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489FAB9-8F83-40B1-B5E6-0BBDE444C0A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376A600F-B9EC-4266-B08B-E476FFD9003B}"/>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B945BF18-42A5-4B96-89E4-8BD5FD375424}"/>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66B0E48D-1B10-4FFA-85B2-BBB4FA052641}"/>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FA369925-A038-4EE4-B35B-BE1A760CE664}"/>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62378ABB-9F25-437D-9313-429D9AEC4A79}"/>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E7EBF005-F0A3-46E4-9E02-DD84634F4013}"/>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4D2E0C8F-1426-4E8B-A8A1-BA9AB84BEFD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3AFCBD03-96AA-48C7-8D78-8BEC76823CFA}"/>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F8EF9210-3504-4F7E-8D78-F76DD92A6B9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B0D992E-183C-4670-8DCA-34DCB8953E83}"/>
            </a:ext>
          </a:extLst>
        </xdr:cNvPr>
        <xdr:cNvCxnSpPr/>
      </xdr:nvCxnSpPr>
      <xdr:spPr>
        <a:xfrm flipV="1">
          <a:off x="9219565" y="5713095"/>
          <a:ext cx="0"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A22DF50-968B-4B19-A4E0-301E8D7D9BDE}"/>
            </a:ext>
          </a:extLst>
        </xdr:cNvPr>
        <xdr:cNvSpPr txBox="1"/>
      </xdr:nvSpPr>
      <xdr:spPr>
        <a:xfrm>
          <a:off x="92583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292F4BD4-482A-4409-8246-DB3310C0FC6F}"/>
            </a:ext>
          </a:extLst>
        </xdr:cNvPr>
        <xdr:cNvCxnSpPr/>
      </xdr:nvCxnSpPr>
      <xdr:spPr>
        <a:xfrm>
          <a:off x="9154160" y="688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27247421-D12A-4A24-BE79-99512BF7CA70}"/>
            </a:ext>
          </a:extLst>
        </xdr:cNvPr>
        <xdr:cNvSpPr txBox="1"/>
      </xdr:nvSpPr>
      <xdr:spPr>
        <a:xfrm>
          <a:off x="9258300" y="549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E0108D63-70F9-4A13-BBB9-8E09F7463ADD}"/>
            </a:ext>
          </a:extLst>
        </xdr:cNvPr>
        <xdr:cNvCxnSpPr/>
      </xdr:nvCxnSpPr>
      <xdr:spPr>
        <a:xfrm>
          <a:off x="915416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C9EDBD9B-7251-4875-B5C6-FA73D481B8D9}"/>
            </a:ext>
          </a:extLst>
        </xdr:cNvPr>
        <xdr:cNvSpPr txBox="1"/>
      </xdr:nvSpPr>
      <xdr:spPr>
        <a:xfrm>
          <a:off x="9258300" y="658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E7E683BD-24C8-4246-8A54-9709862DC8F6}"/>
            </a:ext>
          </a:extLst>
        </xdr:cNvPr>
        <xdr:cNvSpPr/>
      </xdr:nvSpPr>
      <xdr:spPr>
        <a:xfrm>
          <a:off x="919226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8714BB77-DF47-4402-828E-23D3FDB851B4}"/>
            </a:ext>
          </a:extLst>
        </xdr:cNvPr>
        <xdr:cNvSpPr/>
      </xdr:nvSpPr>
      <xdr:spPr>
        <a:xfrm>
          <a:off x="8445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48260</xdr:rowOff>
    </xdr:from>
    <xdr:to>
      <xdr:col>46</xdr:col>
      <xdr:colOff>38100</xdr:colOff>
      <xdr:row>39</xdr:row>
      <xdr:rowOff>149860</xdr:rowOff>
    </xdr:to>
    <xdr:sp macro="" textlink="">
      <xdr:nvSpPr>
        <xdr:cNvPr id="119" name="フローチャート: 判断 118">
          <a:extLst>
            <a:ext uri="{FF2B5EF4-FFF2-40B4-BE49-F238E27FC236}">
              <a16:creationId xmlns:a16="http://schemas.microsoft.com/office/drawing/2014/main" id="{1832F140-BE62-4AB9-8FDE-2792D04B803D}"/>
            </a:ext>
          </a:extLst>
        </xdr:cNvPr>
        <xdr:cNvSpPr/>
      </xdr:nvSpPr>
      <xdr:spPr>
        <a:xfrm>
          <a:off x="7670800" y="6586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0" name="フローチャート: 判断 119">
          <a:extLst>
            <a:ext uri="{FF2B5EF4-FFF2-40B4-BE49-F238E27FC236}">
              <a16:creationId xmlns:a16="http://schemas.microsoft.com/office/drawing/2014/main" id="{8B134D1D-29B8-41A6-AB20-C2985C82DA32}"/>
            </a:ext>
          </a:extLst>
        </xdr:cNvPr>
        <xdr:cNvSpPr/>
      </xdr:nvSpPr>
      <xdr:spPr>
        <a:xfrm>
          <a:off x="687324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65405</xdr:rowOff>
    </xdr:from>
    <xdr:to>
      <xdr:col>36</xdr:col>
      <xdr:colOff>165100</xdr:colOff>
      <xdr:row>39</xdr:row>
      <xdr:rowOff>167005</xdr:rowOff>
    </xdr:to>
    <xdr:sp macro="" textlink="">
      <xdr:nvSpPr>
        <xdr:cNvPr id="121" name="フローチャート: 判断 120">
          <a:extLst>
            <a:ext uri="{FF2B5EF4-FFF2-40B4-BE49-F238E27FC236}">
              <a16:creationId xmlns:a16="http://schemas.microsoft.com/office/drawing/2014/main" id="{BA9331D1-1EA0-4A06-A241-6D7AD38FB914}"/>
            </a:ext>
          </a:extLst>
        </xdr:cNvPr>
        <xdr:cNvSpPr/>
      </xdr:nvSpPr>
      <xdr:spPr>
        <a:xfrm>
          <a:off x="609854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E9AB3D8-0604-4651-8552-DE648636CF0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97A96AA-627A-4718-A9F6-50DE0C24D45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B1C519E-078B-4132-9F38-69B4D907099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9BC019C-B1A1-420A-B81F-35EED4B940D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8B2CF59-D026-4FC9-B67A-A9E0A76D312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99695</xdr:rowOff>
    </xdr:from>
    <xdr:to>
      <xdr:col>55</xdr:col>
      <xdr:colOff>50800</xdr:colOff>
      <xdr:row>39</xdr:row>
      <xdr:rowOff>29845</xdr:rowOff>
    </xdr:to>
    <xdr:sp macro="" textlink="">
      <xdr:nvSpPr>
        <xdr:cNvPr id="127" name="楕円 126">
          <a:extLst>
            <a:ext uri="{FF2B5EF4-FFF2-40B4-BE49-F238E27FC236}">
              <a16:creationId xmlns:a16="http://schemas.microsoft.com/office/drawing/2014/main" id="{984EE972-A254-4EA5-866A-69D7427A2D51}"/>
            </a:ext>
          </a:extLst>
        </xdr:cNvPr>
        <xdr:cNvSpPr/>
      </xdr:nvSpPr>
      <xdr:spPr>
        <a:xfrm>
          <a:off x="9192260" y="64700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122572</xdr:rowOff>
    </xdr:from>
    <xdr:ext cx="469744" cy="259045"/>
    <xdr:sp macro="" textlink="">
      <xdr:nvSpPr>
        <xdr:cNvPr id="128" name="【図書館】&#10;一人当たり面積該当値テキスト">
          <a:extLst>
            <a:ext uri="{FF2B5EF4-FFF2-40B4-BE49-F238E27FC236}">
              <a16:creationId xmlns:a16="http://schemas.microsoft.com/office/drawing/2014/main" id="{16F3EBB7-B293-4030-8DD4-627281365365}"/>
            </a:ext>
          </a:extLst>
        </xdr:cNvPr>
        <xdr:cNvSpPr txBox="1"/>
      </xdr:nvSpPr>
      <xdr:spPr>
        <a:xfrm>
          <a:off x="9258300"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105410</xdr:rowOff>
    </xdr:from>
    <xdr:to>
      <xdr:col>50</xdr:col>
      <xdr:colOff>165100</xdr:colOff>
      <xdr:row>39</xdr:row>
      <xdr:rowOff>35560</xdr:rowOff>
    </xdr:to>
    <xdr:sp macro="" textlink="">
      <xdr:nvSpPr>
        <xdr:cNvPr id="129" name="楕円 128">
          <a:extLst>
            <a:ext uri="{FF2B5EF4-FFF2-40B4-BE49-F238E27FC236}">
              <a16:creationId xmlns:a16="http://schemas.microsoft.com/office/drawing/2014/main" id="{DECB461D-42AB-48F2-A79A-5C323D6121CC}"/>
            </a:ext>
          </a:extLst>
        </xdr:cNvPr>
        <xdr:cNvSpPr/>
      </xdr:nvSpPr>
      <xdr:spPr>
        <a:xfrm>
          <a:off x="8445500"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150495</xdr:rowOff>
    </xdr:from>
    <xdr:to>
      <xdr:col>55</xdr:col>
      <xdr:colOff>0</xdr:colOff>
      <xdr:row>38</xdr:row>
      <xdr:rowOff>156210</xdr:rowOff>
    </xdr:to>
    <xdr:cxnSp macro="">
      <xdr:nvCxnSpPr>
        <xdr:cNvPr id="130" name="直線コネクタ 129">
          <a:extLst>
            <a:ext uri="{FF2B5EF4-FFF2-40B4-BE49-F238E27FC236}">
              <a16:creationId xmlns:a16="http://schemas.microsoft.com/office/drawing/2014/main" id="{A2A80BFD-A964-433F-9673-B238E0D36E0A}"/>
            </a:ext>
          </a:extLst>
        </xdr:cNvPr>
        <xdr:cNvCxnSpPr/>
      </xdr:nvCxnSpPr>
      <xdr:spPr>
        <a:xfrm flipV="1">
          <a:off x="8496300" y="6520815"/>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105410</xdr:rowOff>
    </xdr:from>
    <xdr:to>
      <xdr:col>46</xdr:col>
      <xdr:colOff>38100</xdr:colOff>
      <xdr:row>39</xdr:row>
      <xdr:rowOff>35560</xdr:rowOff>
    </xdr:to>
    <xdr:sp macro="" textlink="">
      <xdr:nvSpPr>
        <xdr:cNvPr id="131" name="楕円 130">
          <a:extLst>
            <a:ext uri="{FF2B5EF4-FFF2-40B4-BE49-F238E27FC236}">
              <a16:creationId xmlns:a16="http://schemas.microsoft.com/office/drawing/2014/main" id="{935E185A-12AD-450A-A91B-8DDBF56C340B}"/>
            </a:ext>
          </a:extLst>
        </xdr:cNvPr>
        <xdr:cNvSpPr/>
      </xdr:nvSpPr>
      <xdr:spPr>
        <a:xfrm>
          <a:off x="7670800" y="6475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156210</xdr:rowOff>
    </xdr:from>
    <xdr:to>
      <xdr:col>50</xdr:col>
      <xdr:colOff>114300</xdr:colOff>
      <xdr:row>38</xdr:row>
      <xdr:rowOff>156210</xdr:rowOff>
    </xdr:to>
    <xdr:cxnSp macro="">
      <xdr:nvCxnSpPr>
        <xdr:cNvPr id="132" name="直線コネクタ 131">
          <a:extLst>
            <a:ext uri="{FF2B5EF4-FFF2-40B4-BE49-F238E27FC236}">
              <a16:creationId xmlns:a16="http://schemas.microsoft.com/office/drawing/2014/main" id="{98DE0B29-42C1-4150-AEDE-A6D1801E3EAE}"/>
            </a:ext>
          </a:extLst>
        </xdr:cNvPr>
        <xdr:cNvCxnSpPr/>
      </xdr:nvCxnSpPr>
      <xdr:spPr>
        <a:xfrm>
          <a:off x="7713980" y="65265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105410</xdr:rowOff>
    </xdr:from>
    <xdr:to>
      <xdr:col>41</xdr:col>
      <xdr:colOff>101600</xdr:colOff>
      <xdr:row>39</xdr:row>
      <xdr:rowOff>35560</xdr:rowOff>
    </xdr:to>
    <xdr:sp macro="" textlink="">
      <xdr:nvSpPr>
        <xdr:cNvPr id="133" name="楕円 132">
          <a:extLst>
            <a:ext uri="{FF2B5EF4-FFF2-40B4-BE49-F238E27FC236}">
              <a16:creationId xmlns:a16="http://schemas.microsoft.com/office/drawing/2014/main" id="{C272075F-F271-4D19-B670-3E5DEB035295}"/>
            </a:ext>
          </a:extLst>
        </xdr:cNvPr>
        <xdr:cNvSpPr/>
      </xdr:nvSpPr>
      <xdr:spPr>
        <a:xfrm>
          <a:off x="6873240"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156210</xdr:rowOff>
    </xdr:from>
    <xdr:to>
      <xdr:col>45</xdr:col>
      <xdr:colOff>177800</xdr:colOff>
      <xdr:row>38</xdr:row>
      <xdr:rowOff>156210</xdr:rowOff>
    </xdr:to>
    <xdr:cxnSp macro="">
      <xdr:nvCxnSpPr>
        <xdr:cNvPr id="134" name="直線コネクタ 133">
          <a:extLst>
            <a:ext uri="{FF2B5EF4-FFF2-40B4-BE49-F238E27FC236}">
              <a16:creationId xmlns:a16="http://schemas.microsoft.com/office/drawing/2014/main" id="{23C35947-8EC2-4028-8C5A-6294C18A5EDF}"/>
            </a:ext>
          </a:extLst>
        </xdr:cNvPr>
        <xdr:cNvCxnSpPr/>
      </xdr:nvCxnSpPr>
      <xdr:spPr>
        <a:xfrm>
          <a:off x="6924040" y="65265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105410</xdr:rowOff>
    </xdr:from>
    <xdr:to>
      <xdr:col>36</xdr:col>
      <xdr:colOff>165100</xdr:colOff>
      <xdr:row>39</xdr:row>
      <xdr:rowOff>35560</xdr:rowOff>
    </xdr:to>
    <xdr:sp macro="" textlink="">
      <xdr:nvSpPr>
        <xdr:cNvPr id="135" name="楕円 134">
          <a:extLst>
            <a:ext uri="{FF2B5EF4-FFF2-40B4-BE49-F238E27FC236}">
              <a16:creationId xmlns:a16="http://schemas.microsoft.com/office/drawing/2014/main" id="{64DE0623-B241-48AA-BAD1-80C8CA1A366E}"/>
            </a:ext>
          </a:extLst>
        </xdr:cNvPr>
        <xdr:cNvSpPr/>
      </xdr:nvSpPr>
      <xdr:spPr>
        <a:xfrm>
          <a:off x="6098540"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156210</xdr:rowOff>
    </xdr:from>
    <xdr:to>
      <xdr:col>41</xdr:col>
      <xdr:colOff>50800</xdr:colOff>
      <xdr:row>38</xdr:row>
      <xdr:rowOff>156210</xdr:rowOff>
    </xdr:to>
    <xdr:cxnSp macro="">
      <xdr:nvCxnSpPr>
        <xdr:cNvPr id="136" name="直線コネクタ 135">
          <a:extLst>
            <a:ext uri="{FF2B5EF4-FFF2-40B4-BE49-F238E27FC236}">
              <a16:creationId xmlns:a16="http://schemas.microsoft.com/office/drawing/2014/main" id="{702C2E93-4266-45C6-91B2-9033906BC2AC}"/>
            </a:ext>
          </a:extLst>
        </xdr:cNvPr>
        <xdr:cNvCxnSpPr/>
      </xdr:nvCxnSpPr>
      <xdr:spPr>
        <a:xfrm>
          <a:off x="6149340" y="65265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D309EE63-1FB9-4476-88DF-B515C39922E3}"/>
            </a:ext>
          </a:extLst>
        </xdr:cNvPr>
        <xdr:cNvSpPr txBox="1"/>
      </xdr:nvSpPr>
      <xdr:spPr>
        <a:xfrm>
          <a:off x="8271587" y="66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140987</xdr:rowOff>
    </xdr:from>
    <xdr:ext cx="469744" cy="259045"/>
    <xdr:sp macro="" textlink="">
      <xdr:nvSpPr>
        <xdr:cNvPr id="138" name="n_2aveValue【図書館】&#10;一人当たり面積">
          <a:extLst>
            <a:ext uri="{FF2B5EF4-FFF2-40B4-BE49-F238E27FC236}">
              <a16:creationId xmlns:a16="http://schemas.microsoft.com/office/drawing/2014/main" id="{9248D4F6-2866-4911-BFE6-4FB36C38418C}"/>
            </a:ext>
          </a:extLst>
        </xdr:cNvPr>
        <xdr:cNvSpPr txBox="1"/>
      </xdr:nvSpPr>
      <xdr:spPr>
        <a:xfrm>
          <a:off x="750958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39" name="n_3aveValue【図書館】&#10;一人当たり面積">
          <a:extLst>
            <a:ext uri="{FF2B5EF4-FFF2-40B4-BE49-F238E27FC236}">
              <a16:creationId xmlns:a16="http://schemas.microsoft.com/office/drawing/2014/main" id="{31629673-ADF4-4089-BAAF-591E9DF10EAF}"/>
            </a:ext>
          </a:extLst>
        </xdr:cNvPr>
        <xdr:cNvSpPr txBox="1"/>
      </xdr:nvSpPr>
      <xdr:spPr>
        <a:xfrm>
          <a:off x="67120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158132</xdr:rowOff>
    </xdr:from>
    <xdr:ext cx="469744" cy="259045"/>
    <xdr:sp macro="" textlink="">
      <xdr:nvSpPr>
        <xdr:cNvPr id="140" name="n_4aveValue【図書館】&#10;一人当たり面積">
          <a:extLst>
            <a:ext uri="{FF2B5EF4-FFF2-40B4-BE49-F238E27FC236}">
              <a16:creationId xmlns:a16="http://schemas.microsoft.com/office/drawing/2014/main" id="{61AB55EF-8F72-4B77-A012-085892139C03}"/>
            </a:ext>
          </a:extLst>
        </xdr:cNvPr>
        <xdr:cNvSpPr txBox="1"/>
      </xdr:nvSpPr>
      <xdr:spPr>
        <a:xfrm>
          <a:off x="5937327" y="66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52087</xdr:rowOff>
    </xdr:from>
    <xdr:ext cx="469744" cy="259045"/>
    <xdr:sp macro="" textlink="">
      <xdr:nvSpPr>
        <xdr:cNvPr id="141" name="n_1mainValue【図書館】&#10;一人当たり面積">
          <a:extLst>
            <a:ext uri="{FF2B5EF4-FFF2-40B4-BE49-F238E27FC236}">
              <a16:creationId xmlns:a16="http://schemas.microsoft.com/office/drawing/2014/main" id="{35288FB8-AE40-412A-8E13-ECF070D6F08E}"/>
            </a:ext>
          </a:extLst>
        </xdr:cNvPr>
        <xdr:cNvSpPr txBox="1"/>
      </xdr:nvSpPr>
      <xdr:spPr>
        <a:xfrm>
          <a:off x="827158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52087</xdr:rowOff>
    </xdr:from>
    <xdr:ext cx="469744" cy="259045"/>
    <xdr:sp macro="" textlink="">
      <xdr:nvSpPr>
        <xdr:cNvPr id="142" name="n_2mainValue【図書館】&#10;一人当たり面積">
          <a:extLst>
            <a:ext uri="{FF2B5EF4-FFF2-40B4-BE49-F238E27FC236}">
              <a16:creationId xmlns:a16="http://schemas.microsoft.com/office/drawing/2014/main" id="{4ACF1B15-102B-45DF-A0CD-08598EEDEE36}"/>
            </a:ext>
          </a:extLst>
        </xdr:cNvPr>
        <xdr:cNvSpPr txBox="1"/>
      </xdr:nvSpPr>
      <xdr:spPr>
        <a:xfrm>
          <a:off x="750958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52087</xdr:rowOff>
    </xdr:from>
    <xdr:ext cx="469744" cy="259045"/>
    <xdr:sp macro="" textlink="">
      <xdr:nvSpPr>
        <xdr:cNvPr id="143" name="n_3mainValue【図書館】&#10;一人当たり面積">
          <a:extLst>
            <a:ext uri="{FF2B5EF4-FFF2-40B4-BE49-F238E27FC236}">
              <a16:creationId xmlns:a16="http://schemas.microsoft.com/office/drawing/2014/main" id="{E17E964C-DEC4-4994-AAE3-FE9D8B28FE41}"/>
            </a:ext>
          </a:extLst>
        </xdr:cNvPr>
        <xdr:cNvSpPr txBox="1"/>
      </xdr:nvSpPr>
      <xdr:spPr>
        <a:xfrm>
          <a:off x="67120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52087</xdr:rowOff>
    </xdr:from>
    <xdr:ext cx="469744" cy="259045"/>
    <xdr:sp macro="" textlink="">
      <xdr:nvSpPr>
        <xdr:cNvPr id="144" name="n_4mainValue【図書館】&#10;一人当たり面積">
          <a:extLst>
            <a:ext uri="{FF2B5EF4-FFF2-40B4-BE49-F238E27FC236}">
              <a16:creationId xmlns:a16="http://schemas.microsoft.com/office/drawing/2014/main" id="{2A65DCB6-A5ED-46C3-A73A-BCF57D5819D4}"/>
            </a:ext>
          </a:extLst>
        </xdr:cNvPr>
        <xdr:cNvSpPr txBox="1"/>
      </xdr:nvSpPr>
      <xdr:spPr>
        <a:xfrm>
          <a:off x="59373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2DFDC15A-67B2-4F6B-8C26-B267D22E1AB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B5B37601-4403-4C78-9CD8-84571A5C431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91633022-A703-41D2-8918-6FC810FC636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1EB5902B-3896-49E4-B888-CE65D13CE82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92CE47B5-1839-4B8C-9A3E-D75B1C27242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476242B6-6ABF-43E5-A8BD-A5628E99BE1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9C8655F4-4C6A-4C06-A2FC-8FE41C6B24F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49D1C3EB-85EB-495B-985A-69D0A1F9A7E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97ADDBD4-05A5-4B48-AA23-DB184381840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871143F8-CFE2-4DA8-A55E-2225B595898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42C22225-79D5-481A-9F6D-67286BE67F7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F566D27A-FB05-4E87-B832-A29625922D92}"/>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C943E238-FE0E-4DBC-A89C-7B692B29AA7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267B5C39-A17B-47E7-9067-83D8EADD094E}"/>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71C0E8AB-F95C-4779-B656-777E4783066E}"/>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62CA3AA8-C022-445E-925D-EA1D9547BF95}"/>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33188AF0-2628-4419-B534-D47DB47DF133}"/>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E49A35FF-B9C9-4E13-A9B7-0E765C9CD38B}"/>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E400EA75-AFB3-4BCB-8462-040F2CE76594}"/>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8CE1806C-F5C1-4F17-BD4D-66F2896AED7F}"/>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64E31180-F55B-439E-8DCF-3DA97451DDEC}"/>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D3851706-2410-4743-9FB0-A4267C02ED0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967E30BB-3917-41B3-8E45-BF94C52199E9}"/>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83559A3B-250E-4950-A688-66D2BF828AE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23D6DEFF-F906-4607-9946-D02A8AEB4B27}"/>
            </a:ext>
          </a:extLst>
        </xdr:cNvPr>
        <xdr:cNvCxnSpPr/>
      </xdr:nvCxnSpPr>
      <xdr:spPr>
        <a:xfrm flipV="1">
          <a:off x="4086225" y="93687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2262DD04-028A-4D9F-95B7-17AED9DFD227}"/>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B3820190-95C1-4836-8CF7-E16C7DAA123D}"/>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5E81D0EA-A324-48BE-B9F3-C01745CB5A2D}"/>
            </a:ext>
          </a:extLst>
        </xdr:cNvPr>
        <xdr:cNvSpPr txBox="1"/>
      </xdr:nvSpPr>
      <xdr:spPr>
        <a:xfrm>
          <a:off x="412496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6901BDB5-72AA-477E-8B44-5FC3C5CB28FF}"/>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5827281A-215E-481D-84E4-4CFC0D1DB5EA}"/>
            </a:ext>
          </a:extLst>
        </xdr:cNvPr>
        <xdr:cNvSpPr txBox="1"/>
      </xdr:nvSpPr>
      <xdr:spPr>
        <a:xfrm>
          <a:off x="412496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40F445A3-5AEC-48AF-BCBB-540EB00973C2}"/>
            </a:ext>
          </a:extLst>
        </xdr:cNvPr>
        <xdr:cNvSpPr/>
      </xdr:nvSpPr>
      <xdr:spPr>
        <a:xfrm>
          <a:off x="403606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44328D25-EF64-4435-90A7-C39ABB6D6756}"/>
            </a:ext>
          </a:extLst>
        </xdr:cNvPr>
        <xdr:cNvSpPr/>
      </xdr:nvSpPr>
      <xdr:spPr>
        <a:xfrm>
          <a:off x="3312160" y="10060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7" name="フローチャート: 判断 176">
          <a:extLst>
            <a:ext uri="{FF2B5EF4-FFF2-40B4-BE49-F238E27FC236}">
              <a16:creationId xmlns:a16="http://schemas.microsoft.com/office/drawing/2014/main" id="{600C9F2F-8CA2-4971-9545-95D0C53E4ECC}"/>
            </a:ext>
          </a:extLst>
        </xdr:cNvPr>
        <xdr:cNvSpPr/>
      </xdr:nvSpPr>
      <xdr:spPr>
        <a:xfrm>
          <a:off x="25146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78" name="フローチャート: 判断 177">
          <a:extLst>
            <a:ext uri="{FF2B5EF4-FFF2-40B4-BE49-F238E27FC236}">
              <a16:creationId xmlns:a16="http://schemas.microsoft.com/office/drawing/2014/main" id="{3ADA09FD-0ADE-436A-BB05-C569AA753F48}"/>
            </a:ext>
          </a:extLst>
        </xdr:cNvPr>
        <xdr:cNvSpPr/>
      </xdr:nvSpPr>
      <xdr:spPr>
        <a:xfrm>
          <a:off x="17399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79" name="フローチャート: 判断 178">
          <a:extLst>
            <a:ext uri="{FF2B5EF4-FFF2-40B4-BE49-F238E27FC236}">
              <a16:creationId xmlns:a16="http://schemas.microsoft.com/office/drawing/2014/main" id="{C7C36D6A-6D00-4E3D-836A-1350D7FC5EC7}"/>
            </a:ext>
          </a:extLst>
        </xdr:cNvPr>
        <xdr:cNvSpPr/>
      </xdr:nvSpPr>
      <xdr:spPr>
        <a:xfrm>
          <a:off x="965200" y="10047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1765673-60B6-4511-AF34-DA91F20AC8A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8FE1195-1C7A-432E-B448-47A0BDCF286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6B2667B-3F9A-47B9-AF60-F383DE3DAE8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EB94D5F-B5A7-4F5E-A2DD-AE92DC5A2B3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2D3B99A-4E3E-448C-AC0F-73F9DDFB30A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85" name="楕円 184">
          <a:extLst>
            <a:ext uri="{FF2B5EF4-FFF2-40B4-BE49-F238E27FC236}">
              <a16:creationId xmlns:a16="http://schemas.microsoft.com/office/drawing/2014/main" id="{34501488-7981-4082-AD51-FB117CF0FFD1}"/>
            </a:ext>
          </a:extLst>
        </xdr:cNvPr>
        <xdr:cNvSpPr/>
      </xdr:nvSpPr>
      <xdr:spPr>
        <a:xfrm>
          <a:off x="403606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23512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A4880F21-A135-47D6-918E-7F3B7BE87FD8}"/>
            </a:ext>
          </a:extLst>
        </xdr:cNvPr>
        <xdr:cNvSpPr txBox="1"/>
      </xdr:nvSpPr>
      <xdr:spPr>
        <a:xfrm>
          <a:off x="412496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128270</xdr:rowOff>
    </xdr:from>
    <xdr:to>
      <xdr:col>20</xdr:col>
      <xdr:colOff>38100</xdr:colOff>
      <xdr:row>60</xdr:row>
      <xdr:rowOff>58420</xdr:rowOff>
    </xdr:to>
    <xdr:sp macro="" textlink="">
      <xdr:nvSpPr>
        <xdr:cNvPr id="187" name="楕円 186">
          <a:extLst>
            <a:ext uri="{FF2B5EF4-FFF2-40B4-BE49-F238E27FC236}">
              <a16:creationId xmlns:a16="http://schemas.microsoft.com/office/drawing/2014/main" id="{FCE21825-C76E-43F2-965B-30C3E699D8DE}"/>
            </a:ext>
          </a:extLst>
        </xdr:cNvPr>
        <xdr:cNvSpPr/>
      </xdr:nvSpPr>
      <xdr:spPr>
        <a:xfrm>
          <a:off x="3312160" y="10019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xdr:rowOff>
    </xdr:from>
    <xdr:to>
      <xdr:col>24</xdr:col>
      <xdr:colOff>63500</xdr:colOff>
      <xdr:row>60</xdr:row>
      <xdr:rowOff>51435</xdr:rowOff>
    </xdr:to>
    <xdr:cxnSp macro="">
      <xdr:nvCxnSpPr>
        <xdr:cNvPr id="188" name="直線コネクタ 187">
          <a:extLst>
            <a:ext uri="{FF2B5EF4-FFF2-40B4-BE49-F238E27FC236}">
              <a16:creationId xmlns:a16="http://schemas.microsoft.com/office/drawing/2014/main" id="{76939F18-F861-4BF8-AEAD-D775DAB5BE7E}"/>
            </a:ext>
          </a:extLst>
        </xdr:cNvPr>
        <xdr:cNvCxnSpPr/>
      </xdr:nvCxnSpPr>
      <xdr:spPr>
        <a:xfrm>
          <a:off x="3355340" y="10066020"/>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189" name="楕円 188">
          <a:extLst>
            <a:ext uri="{FF2B5EF4-FFF2-40B4-BE49-F238E27FC236}">
              <a16:creationId xmlns:a16="http://schemas.microsoft.com/office/drawing/2014/main" id="{960052B2-140D-4397-9CB7-081231AAEC15}"/>
            </a:ext>
          </a:extLst>
        </xdr:cNvPr>
        <xdr:cNvSpPr/>
      </xdr:nvSpPr>
      <xdr:spPr>
        <a:xfrm>
          <a:off x="2514600" y="997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60</xdr:row>
      <xdr:rowOff>7620</xdr:rowOff>
    </xdr:to>
    <xdr:cxnSp macro="">
      <xdr:nvCxnSpPr>
        <xdr:cNvPr id="190" name="直線コネクタ 189">
          <a:extLst>
            <a:ext uri="{FF2B5EF4-FFF2-40B4-BE49-F238E27FC236}">
              <a16:creationId xmlns:a16="http://schemas.microsoft.com/office/drawing/2014/main" id="{3207F89B-0BDD-4CD3-B20D-395DA260D4CD}"/>
            </a:ext>
          </a:extLst>
        </xdr:cNvPr>
        <xdr:cNvCxnSpPr/>
      </xdr:nvCxnSpPr>
      <xdr:spPr>
        <a:xfrm>
          <a:off x="2565400" y="1002792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107315</xdr:rowOff>
    </xdr:from>
    <xdr:to>
      <xdr:col>10</xdr:col>
      <xdr:colOff>165100</xdr:colOff>
      <xdr:row>60</xdr:row>
      <xdr:rowOff>37465</xdr:rowOff>
    </xdr:to>
    <xdr:sp macro="" textlink="">
      <xdr:nvSpPr>
        <xdr:cNvPr id="191" name="楕円 190">
          <a:extLst>
            <a:ext uri="{FF2B5EF4-FFF2-40B4-BE49-F238E27FC236}">
              <a16:creationId xmlns:a16="http://schemas.microsoft.com/office/drawing/2014/main" id="{F4C2B751-9E5A-42F8-8982-D84FACEF34FD}"/>
            </a:ext>
          </a:extLst>
        </xdr:cNvPr>
        <xdr:cNvSpPr/>
      </xdr:nvSpPr>
      <xdr:spPr>
        <a:xfrm>
          <a:off x="1739900" y="9998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59</xdr:row>
      <xdr:rowOff>158115</xdr:rowOff>
    </xdr:to>
    <xdr:cxnSp macro="">
      <xdr:nvCxnSpPr>
        <xdr:cNvPr id="192" name="直線コネクタ 191">
          <a:extLst>
            <a:ext uri="{FF2B5EF4-FFF2-40B4-BE49-F238E27FC236}">
              <a16:creationId xmlns:a16="http://schemas.microsoft.com/office/drawing/2014/main" id="{3855C425-3B12-4411-8DF5-C56647F784D5}"/>
            </a:ext>
          </a:extLst>
        </xdr:cNvPr>
        <xdr:cNvCxnSpPr/>
      </xdr:nvCxnSpPr>
      <xdr:spPr>
        <a:xfrm flipV="1">
          <a:off x="1790700" y="10027920"/>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53975</xdr:rowOff>
    </xdr:from>
    <xdr:to>
      <xdr:col>6</xdr:col>
      <xdr:colOff>38100</xdr:colOff>
      <xdr:row>59</xdr:row>
      <xdr:rowOff>155575</xdr:rowOff>
    </xdr:to>
    <xdr:sp macro="" textlink="">
      <xdr:nvSpPr>
        <xdr:cNvPr id="193" name="楕円 192">
          <a:extLst>
            <a:ext uri="{FF2B5EF4-FFF2-40B4-BE49-F238E27FC236}">
              <a16:creationId xmlns:a16="http://schemas.microsoft.com/office/drawing/2014/main" id="{6E2B002D-40F7-4F2C-93AA-14EE383DF17E}"/>
            </a:ext>
          </a:extLst>
        </xdr:cNvPr>
        <xdr:cNvSpPr/>
      </xdr:nvSpPr>
      <xdr:spPr>
        <a:xfrm>
          <a:off x="965200" y="99447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104775</xdr:rowOff>
    </xdr:from>
    <xdr:to>
      <xdr:col>10</xdr:col>
      <xdr:colOff>114300</xdr:colOff>
      <xdr:row>59</xdr:row>
      <xdr:rowOff>158115</xdr:rowOff>
    </xdr:to>
    <xdr:cxnSp macro="">
      <xdr:nvCxnSpPr>
        <xdr:cNvPr id="194" name="直線コネクタ 193">
          <a:extLst>
            <a:ext uri="{FF2B5EF4-FFF2-40B4-BE49-F238E27FC236}">
              <a16:creationId xmlns:a16="http://schemas.microsoft.com/office/drawing/2014/main" id="{14C9A8F8-C087-479D-80D9-1424520E56A4}"/>
            </a:ext>
          </a:extLst>
        </xdr:cNvPr>
        <xdr:cNvCxnSpPr/>
      </xdr:nvCxnSpPr>
      <xdr:spPr>
        <a:xfrm>
          <a:off x="1008380" y="9995535"/>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6BA23ACD-2CC5-4F28-B5B1-FECED734AD0C}"/>
            </a:ext>
          </a:extLst>
        </xdr:cNvPr>
        <xdr:cNvSpPr txBox="1"/>
      </xdr:nvSpPr>
      <xdr:spPr>
        <a:xfrm>
          <a:off x="317056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6" name="n_2aveValue【体育館・プール】&#10;有形固定資産減価償却率">
          <a:extLst>
            <a:ext uri="{FF2B5EF4-FFF2-40B4-BE49-F238E27FC236}">
              <a16:creationId xmlns:a16="http://schemas.microsoft.com/office/drawing/2014/main" id="{7FAFCA35-214A-4893-8CB7-433D181447E9}"/>
            </a:ext>
          </a:extLst>
        </xdr:cNvPr>
        <xdr:cNvSpPr txBox="1"/>
      </xdr:nvSpPr>
      <xdr:spPr>
        <a:xfrm>
          <a:off x="238570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7" name="n_3aveValue【体育館・プール】&#10;有形固定資産減価償却率">
          <a:extLst>
            <a:ext uri="{FF2B5EF4-FFF2-40B4-BE49-F238E27FC236}">
              <a16:creationId xmlns:a16="http://schemas.microsoft.com/office/drawing/2014/main" id="{A761F77A-F89D-469D-B08C-D12DF363E58D}"/>
            </a:ext>
          </a:extLst>
        </xdr:cNvPr>
        <xdr:cNvSpPr txBox="1"/>
      </xdr:nvSpPr>
      <xdr:spPr>
        <a:xfrm>
          <a:off x="161100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198" name="n_4aveValue【体育館・プール】&#10;有形固定資産減価償却率">
          <a:extLst>
            <a:ext uri="{FF2B5EF4-FFF2-40B4-BE49-F238E27FC236}">
              <a16:creationId xmlns:a16="http://schemas.microsoft.com/office/drawing/2014/main" id="{AB62BD4A-65AC-4C8A-9E2A-343AD0B69E4C}"/>
            </a:ext>
          </a:extLst>
        </xdr:cNvPr>
        <xdr:cNvSpPr txBox="1"/>
      </xdr:nvSpPr>
      <xdr:spPr>
        <a:xfrm>
          <a:off x="83630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74947</xdr:rowOff>
    </xdr:from>
    <xdr:ext cx="405111" cy="259045"/>
    <xdr:sp macro="" textlink="">
      <xdr:nvSpPr>
        <xdr:cNvPr id="199" name="n_1mainValue【体育館・プール】&#10;有形固定資産減価償却率">
          <a:extLst>
            <a:ext uri="{FF2B5EF4-FFF2-40B4-BE49-F238E27FC236}">
              <a16:creationId xmlns:a16="http://schemas.microsoft.com/office/drawing/2014/main" id="{125E83D0-0AFC-45C8-B8C9-684CF9F504D7}"/>
            </a:ext>
          </a:extLst>
        </xdr:cNvPr>
        <xdr:cNvSpPr txBox="1"/>
      </xdr:nvSpPr>
      <xdr:spPr>
        <a:xfrm>
          <a:off x="317056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33037</xdr:rowOff>
    </xdr:from>
    <xdr:ext cx="405111" cy="259045"/>
    <xdr:sp macro="" textlink="">
      <xdr:nvSpPr>
        <xdr:cNvPr id="200" name="n_2mainValue【体育館・プール】&#10;有形固定資産減価償却率">
          <a:extLst>
            <a:ext uri="{FF2B5EF4-FFF2-40B4-BE49-F238E27FC236}">
              <a16:creationId xmlns:a16="http://schemas.microsoft.com/office/drawing/2014/main" id="{41C6681B-4F6F-4F98-AAF9-34BE35D1325E}"/>
            </a:ext>
          </a:extLst>
        </xdr:cNvPr>
        <xdr:cNvSpPr txBox="1"/>
      </xdr:nvSpPr>
      <xdr:spPr>
        <a:xfrm>
          <a:off x="238570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53992</xdr:rowOff>
    </xdr:from>
    <xdr:ext cx="405111" cy="259045"/>
    <xdr:sp macro="" textlink="">
      <xdr:nvSpPr>
        <xdr:cNvPr id="201" name="n_3mainValue【体育館・プール】&#10;有形固定資産減価償却率">
          <a:extLst>
            <a:ext uri="{FF2B5EF4-FFF2-40B4-BE49-F238E27FC236}">
              <a16:creationId xmlns:a16="http://schemas.microsoft.com/office/drawing/2014/main" id="{6230A01B-D12A-4F95-87DE-AE022914BBBA}"/>
            </a:ext>
          </a:extLst>
        </xdr:cNvPr>
        <xdr:cNvSpPr txBox="1"/>
      </xdr:nvSpPr>
      <xdr:spPr>
        <a:xfrm>
          <a:off x="161100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652</xdr:rowOff>
    </xdr:from>
    <xdr:ext cx="405111" cy="259045"/>
    <xdr:sp macro="" textlink="">
      <xdr:nvSpPr>
        <xdr:cNvPr id="202" name="n_4mainValue【体育館・プール】&#10;有形固定資産減価償却率">
          <a:extLst>
            <a:ext uri="{FF2B5EF4-FFF2-40B4-BE49-F238E27FC236}">
              <a16:creationId xmlns:a16="http://schemas.microsoft.com/office/drawing/2014/main" id="{18FF266E-6303-4916-ACDA-026DA850AD1D}"/>
            </a:ext>
          </a:extLst>
        </xdr:cNvPr>
        <xdr:cNvSpPr txBox="1"/>
      </xdr:nvSpPr>
      <xdr:spPr>
        <a:xfrm>
          <a:off x="83630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98B5D211-67F1-439A-AC84-F261803132B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1484315-FB0D-4F1F-A0F1-9485D97728F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8C89792F-A183-439D-84A2-9F20F8A36A2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7D4A06A4-78F1-487C-A475-22405846606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936FC4B0-292C-49FA-9A56-0B349639C85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A5770E90-AEEF-4E34-97A1-63F67E7278C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B3B8A64E-B40F-4FA5-8BDE-91A6C97F9B2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97AE0CA-0CB2-4E5D-BABC-DB36A538CBB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86EA3190-5F8F-4D96-84FA-C9467857D1F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6005EA10-B2A9-44D4-A6F5-37F3E918935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4E3756F1-1D7E-429D-BAE0-95E54033FEBD}"/>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EA3DDD79-75FD-4561-8AE8-F2BF6CE26C4C}"/>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317733F6-28C2-4371-BD1E-CDAA65DD5E46}"/>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C4C51481-1FB1-46D8-87D7-D9D60DB26413}"/>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794D6BB2-A0F4-4B79-9886-42E832466106}"/>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D73850F7-0240-4C1E-A942-050BF3DD33C1}"/>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55BAC793-5CB7-4AF1-A167-ACFEF088CDC4}"/>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E9BC4D09-3AC9-4281-80E8-92C899362D52}"/>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7643EF2E-7C8E-4DB8-B945-52F2D3AC82B6}"/>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7888594B-2575-453C-9F04-E10F95B1D197}"/>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2BE94837-5A35-408A-9DAB-FEED4E829FA2}"/>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B382D759-E3A3-4058-A8DD-BC2873321365}"/>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C070098-0DF3-4EF7-B550-79C3D3D3279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439C3B26-D044-430C-964A-79CFAE64F377}"/>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4A01A11D-4EC3-49A6-A5FD-7D8C27952FA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1759374D-D7C6-43A3-A884-346139D044E5}"/>
            </a:ext>
          </a:extLst>
        </xdr:cNvPr>
        <xdr:cNvCxnSpPr/>
      </xdr:nvCxnSpPr>
      <xdr:spPr>
        <a:xfrm flipV="1">
          <a:off x="9219565" y="93573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530C2DC3-7DF3-4552-A100-8491594C9DD4}"/>
            </a:ext>
          </a:extLst>
        </xdr:cNvPr>
        <xdr:cNvSpPr txBox="1"/>
      </xdr:nvSpPr>
      <xdr:spPr>
        <a:xfrm>
          <a:off x="9258300" y="108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F2A14C2D-AC25-46D6-B037-265B47D3F9B8}"/>
            </a:ext>
          </a:extLst>
        </xdr:cNvPr>
        <xdr:cNvCxnSpPr/>
      </xdr:nvCxnSpPr>
      <xdr:spPr>
        <a:xfrm>
          <a:off x="915416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CC1F8A6C-A074-4856-93B5-F2BD1957175D}"/>
            </a:ext>
          </a:extLst>
        </xdr:cNvPr>
        <xdr:cNvSpPr txBox="1"/>
      </xdr:nvSpPr>
      <xdr:spPr>
        <a:xfrm>
          <a:off x="9258300"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2C83DE8E-93DC-4666-9E58-301D6E5C0936}"/>
            </a:ext>
          </a:extLst>
        </xdr:cNvPr>
        <xdr:cNvCxnSpPr/>
      </xdr:nvCxnSpPr>
      <xdr:spPr>
        <a:xfrm>
          <a:off x="915416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a:extLst>
            <a:ext uri="{FF2B5EF4-FFF2-40B4-BE49-F238E27FC236}">
              <a16:creationId xmlns:a16="http://schemas.microsoft.com/office/drawing/2014/main" id="{63337553-0060-4565-90F4-3A20E8A8C1B8}"/>
            </a:ext>
          </a:extLst>
        </xdr:cNvPr>
        <xdr:cNvSpPr txBox="1"/>
      </xdr:nvSpPr>
      <xdr:spPr>
        <a:xfrm>
          <a:off x="9258300" y="10546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FC73C5BC-6A5A-4032-9355-86B0232BFFBA}"/>
            </a:ext>
          </a:extLst>
        </xdr:cNvPr>
        <xdr:cNvSpPr/>
      </xdr:nvSpPr>
      <xdr:spPr>
        <a:xfrm>
          <a:off x="9192260" y="10564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E65C087B-EC86-4174-938D-849DEF4C0AC6}"/>
            </a:ext>
          </a:extLst>
        </xdr:cNvPr>
        <xdr:cNvSpPr/>
      </xdr:nvSpPr>
      <xdr:spPr>
        <a:xfrm>
          <a:off x="844550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12881</xdr:rowOff>
    </xdr:from>
    <xdr:to>
      <xdr:col>46</xdr:col>
      <xdr:colOff>38100</xdr:colOff>
      <xdr:row>62</xdr:row>
      <xdr:rowOff>114481</xdr:rowOff>
    </xdr:to>
    <xdr:sp macro="" textlink="">
      <xdr:nvSpPr>
        <xdr:cNvPr id="236" name="フローチャート: 判断 235">
          <a:extLst>
            <a:ext uri="{FF2B5EF4-FFF2-40B4-BE49-F238E27FC236}">
              <a16:creationId xmlns:a16="http://schemas.microsoft.com/office/drawing/2014/main" id="{0C56D3CA-7FE9-4FCD-8935-4B989060B95D}"/>
            </a:ext>
          </a:extLst>
        </xdr:cNvPr>
        <xdr:cNvSpPr/>
      </xdr:nvSpPr>
      <xdr:spPr>
        <a:xfrm>
          <a:off x="7670800" y="104065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37" name="フローチャート: 判断 236">
          <a:extLst>
            <a:ext uri="{FF2B5EF4-FFF2-40B4-BE49-F238E27FC236}">
              <a16:creationId xmlns:a16="http://schemas.microsoft.com/office/drawing/2014/main" id="{2F85AC78-8756-4D89-833B-CE968A1BB8A2}"/>
            </a:ext>
          </a:extLst>
        </xdr:cNvPr>
        <xdr:cNvSpPr/>
      </xdr:nvSpPr>
      <xdr:spPr>
        <a:xfrm>
          <a:off x="6873240" y="1039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38" name="フローチャート: 判断 237">
          <a:extLst>
            <a:ext uri="{FF2B5EF4-FFF2-40B4-BE49-F238E27FC236}">
              <a16:creationId xmlns:a16="http://schemas.microsoft.com/office/drawing/2014/main" id="{2906B695-334C-404C-A937-18162D5AB034}"/>
            </a:ext>
          </a:extLst>
        </xdr:cNvPr>
        <xdr:cNvSpPr/>
      </xdr:nvSpPr>
      <xdr:spPr>
        <a:xfrm>
          <a:off x="609854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8CBE980-7C02-4FCE-B6BA-9A7DAF4AEC6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3A1C9D3-E948-4987-818E-2181E12F16D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F659308-B200-4554-BB8E-6BD81281C23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2E85ACF-09F1-4315-8A5B-9AD1FDC6DFB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D9D8A56-0690-48B9-89FD-CDDEBE2BE62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135346</xdr:rowOff>
    </xdr:from>
    <xdr:to>
      <xdr:col>55</xdr:col>
      <xdr:colOff>50800</xdr:colOff>
      <xdr:row>63</xdr:row>
      <xdr:rowOff>65496</xdr:rowOff>
    </xdr:to>
    <xdr:sp macro="" textlink="">
      <xdr:nvSpPr>
        <xdr:cNvPr id="244" name="楕円 243">
          <a:extLst>
            <a:ext uri="{FF2B5EF4-FFF2-40B4-BE49-F238E27FC236}">
              <a16:creationId xmlns:a16="http://schemas.microsoft.com/office/drawing/2014/main" id="{C7315DAB-4C06-46CF-ABB4-D7BC36E839F0}"/>
            </a:ext>
          </a:extLst>
        </xdr:cNvPr>
        <xdr:cNvSpPr/>
      </xdr:nvSpPr>
      <xdr:spPr>
        <a:xfrm>
          <a:off x="9192260" y="10529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158223</xdr:rowOff>
    </xdr:from>
    <xdr:ext cx="469744" cy="259045"/>
    <xdr:sp macro="" textlink="">
      <xdr:nvSpPr>
        <xdr:cNvPr id="245" name="【体育館・プール】&#10;一人当たり面積該当値テキスト">
          <a:extLst>
            <a:ext uri="{FF2B5EF4-FFF2-40B4-BE49-F238E27FC236}">
              <a16:creationId xmlns:a16="http://schemas.microsoft.com/office/drawing/2014/main" id="{E2CD9B0C-461C-4284-ACF9-E2F786E79371}"/>
            </a:ext>
          </a:extLst>
        </xdr:cNvPr>
        <xdr:cNvSpPr txBox="1"/>
      </xdr:nvSpPr>
      <xdr:spPr>
        <a:xfrm>
          <a:off x="9258300" y="1038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136978</xdr:rowOff>
    </xdr:from>
    <xdr:to>
      <xdr:col>50</xdr:col>
      <xdr:colOff>165100</xdr:colOff>
      <xdr:row>63</xdr:row>
      <xdr:rowOff>67128</xdr:rowOff>
    </xdr:to>
    <xdr:sp macro="" textlink="">
      <xdr:nvSpPr>
        <xdr:cNvPr id="246" name="楕円 245">
          <a:extLst>
            <a:ext uri="{FF2B5EF4-FFF2-40B4-BE49-F238E27FC236}">
              <a16:creationId xmlns:a16="http://schemas.microsoft.com/office/drawing/2014/main" id="{217D0D14-BF50-4C02-A973-B77E603C1EA9}"/>
            </a:ext>
          </a:extLst>
        </xdr:cNvPr>
        <xdr:cNvSpPr/>
      </xdr:nvSpPr>
      <xdr:spPr>
        <a:xfrm>
          <a:off x="8445500" y="10530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14696</xdr:rowOff>
    </xdr:from>
    <xdr:to>
      <xdr:col>55</xdr:col>
      <xdr:colOff>0</xdr:colOff>
      <xdr:row>63</xdr:row>
      <xdr:rowOff>16328</xdr:rowOff>
    </xdr:to>
    <xdr:cxnSp macro="">
      <xdr:nvCxnSpPr>
        <xdr:cNvPr id="247" name="直線コネクタ 246">
          <a:extLst>
            <a:ext uri="{FF2B5EF4-FFF2-40B4-BE49-F238E27FC236}">
              <a16:creationId xmlns:a16="http://schemas.microsoft.com/office/drawing/2014/main" id="{D9B3340D-A387-4FDD-8ADF-19FD5BF37B40}"/>
            </a:ext>
          </a:extLst>
        </xdr:cNvPr>
        <xdr:cNvCxnSpPr/>
      </xdr:nvCxnSpPr>
      <xdr:spPr>
        <a:xfrm flipV="1">
          <a:off x="8496300" y="10576016"/>
          <a:ext cx="7239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138612</xdr:rowOff>
    </xdr:from>
    <xdr:to>
      <xdr:col>46</xdr:col>
      <xdr:colOff>38100</xdr:colOff>
      <xdr:row>63</xdr:row>
      <xdr:rowOff>68762</xdr:rowOff>
    </xdr:to>
    <xdr:sp macro="" textlink="">
      <xdr:nvSpPr>
        <xdr:cNvPr id="248" name="楕円 247">
          <a:extLst>
            <a:ext uri="{FF2B5EF4-FFF2-40B4-BE49-F238E27FC236}">
              <a16:creationId xmlns:a16="http://schemas.microsoft.com/office/drawing/2014/main" id="{703A5CC8-B5E6-4E34-8D18-B5AFC1DB7083}"/>
            </a:ext>
          </a:extLst>
        </xdr:cNvPr>
        <xdr:cNvSpPr/>
      </xdr:nvSpPr>
      <xdr:spPr>
        <a:xfrm>
          <a:off x="7670800" y="10532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16328</xdr:rowOff>
    </xdr:from>
    <xdr:to>
      <xdr:col>50</xdr:col>
      <xdr:colOff>114300</xdr:colOff>
      <xdr:row>63</xdr:row>
      <xdr:rowOff>17962</xdr:rowOff>
    </xdr:to>
    <xdr:cxnSp macro="">
      <xdr:nvCxnSpPr>
        <xdr:cNvPr id="249" name="直線コネクタ 248">
          <a:extLst>
            <a:ext uri="{FF2B5EF4-FFF2-40B4-BE49-F238E27FC236}">
              <a16:creationId xmlns:a16="http://schemas.microsoft.com/office/drawing/2014/main" id="{8422681A-0EF9-4E0B-AFE8-4B5A5A1B5673}"/>
            </a:ext>
          </a:extLst>
        </xdr:cNvPr>
        <xdr:cNvCxnSpPr/>
      </xdr:nvCxnSpPr>
      <xdr:spPr>
        <a:xfrm flipV="1">
          <a:off x="7713980" y="10577648"/>
          <a:ext cx="7823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159838</xdr:rowOff>
    </xdr:from>
    <xdr:to>
      <xdr:col>41</xdr:col>
      <xdr:colOff>101600</xdr:colOff>
      <xdr:row>63</xdr:row>
      <xdr:rowOff>89988</xdr:rowOff>
    </xdr:to>
    <xdr:sp macro="" textlink="">
      <xdr:nvSpPr>
        <xdr:cNvPr id="250" name="楕円 249">
          <a:extLst>
            <a:ext uri="{FF2B5EF4-FFF2-40B4-BE49-F238E27FC236}">
              <a16:creationId xmlns:a16="http://schemas.microsoft.com/office/drawing/2014/main" id="{F8DD0318-94A4-4742-8A7A-724EC7B7CAB1}"/>
            </a:ext>
          </a:extLst>
        </xdr:cNvPr>
        <xdr:cNvSpPr/>
      </xdr:nvSpPr>
      <xdr:spPr>
        <a:xfrm>
          <a:off x="6873240" y="10553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17962</xdr:rowOff>
    </xdr:from>
    <xdr:to>
      <xdr:col>45</xdr:col>
      <xdr:colOff>177800</xdr:colOff>
      <xdr:row>63</xdr:row>
      <xdr:rowOff>39188</xdr:rowOff>
    </xdr:to>
    <xdr:cxnSp macro="">
      <xdr:nvCxnSpPr>
        <xdr:cNvPr id="251" name="直線コネクタ 250">
          <a:extLst>
            <a:ext uri="{FF2B5EF4-FFF2-40B4-BE49-F238E27FC236}">
              <a16:creationId xmlns:a16="http://schemas.microsoft.com/office/drawing/2014/main" id="{C2B84375-C86D-404C-BBF4-4B7C884B76F9}"/>
            </a:ext>
          </a:extLst>
        </xdr:cNvPr>
        <xdr:cNvCxnSpPr/>
      </xdr:nvCxnSpPr>
      <xdr:spPr>
        <a:xfrm flipV="1">
          <a:off x="6924040" y="10579282"/>
          <a:ext cx="78994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11249</xdr:rowOff>
    </xdr:from>
    <xdr:to>
      <xdr:col>36</xdr:col>
      <xdr:colOff>165100</xdr:colOff>
      <xdr:row>63</xdr:row>
      <xdr:rowOff>112849</xdr:rowOff>
    </xdr:to>
    <xdr:sp macro="" textlink="">
      <xdr:nvSpPr>
        <xdr:cNvPr id="252" name="楕円 251">
          <a:extLst>
            <a:ext uri="{FF2B5EF4-FFF2-40B4-BE49-F238E27FC236}">
              <a16:creationId xmlns:a16="http://schemas.microsoft.com/office/drawing/2014/main" id="{21DDC75F-8E07-423F-8519-F7C07B34DC05}"/>
            </a:ext>
          </a:extLst>
        </xdr:cNvPr>
        <xdr:cNvSpPr/>
      </xdr:nvSpPr>
      <xdr:spPr>
        <a:xfrm>
          <a:off x="609854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39188</xdr:rowOff>
    </xdr:from>
    <xdr:to>
      <xdr:col>41</xdr:col>
      <xdr:colOff>50800</xdr:colOff>
      <xdr:row>63</xdr:row>
      <xdr:rowOff>62049</xdr:rowOff>
    </xdr:to>
    <xdr:cxnSp macro="">
      <xdr:nvCxnSpPr>
        <xdr:cNvPr id="253" name="直線コネクタ 252">
          <a:extLst>
            <a:ext uri="{FF2B5EF4-FFF2-40B4-BE49-F238E27FC236}">
              <a16:creationId xmlns:a16="http://schemas.microsoft.com/office/drawing/2014/main" id="{C57CF000-2A90-4DFE-AD5F-B090EE487AE0}"/>
            </a:ext>
          </a:extLst>
        </xdr:cNvPr>
        <xdr:cNvCxnSpPr/>
      </xdr:nvCxnSpPr>
      <xdr:spPr>
        <a:xfrm flipV="1">
          <a:off x="6149340" y="10600508"/>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63652CE1-984B-4A9B-BCD6-B0B45F44F1E3}"/>
            </a:ext>
          </a:extLst>
        </xdr:cNvPr>
        <xdr:cNvSpPr txBox="1"/>
      </xdr:nvSpPr>
      <xdr:spPr>
        <a:xfrm>
          <a:off x="8271587" y="1065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131008</xdr:rowOff>
    </xdr:from>
    <xdr:ext cx="469744" cy="259045"/>
    <xdr:sp macro="" textlink="">
      <xdr:nvSpPr>
        <xdr:cNvPr id="255" name="n_2aveValue【体育館・プール】&#10;一人当たり面積">
          <a:extLst>
            <a:ext uri="{FF2B5EF4-FFF2-40B4-BE49-F238E27FC236}">
              <a16:creationId xmlns:a16="http://schemas.microsoft.com/office/drawing/2014/main" id="{245456D5-E146-4734-AE4B-963AFF7C9C0F}"/>
            </a:ext>
          </a:extLst>
        </xdr:cNvPr>
        <xdr:cNvSpPr txBox="1"/>
      </xdr:nvSpPr>
      <xdr:spPr>
        <a:xfrm>
          <a:off x="750958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56" name="n_3aveValue【体育館・プール】&#10;一人当たり面積">
          <a:extLst>
            <a:ext uri="{FF2B5EF4-FFF2-40B4-BE49-F238E27FC236}">
              <a16:creationId xmlns:a16="http://schemas.microsoft.com/office/drawing/2014/main" id="{CC0F4D56-C9D7-4D57-A1EF-34853DF74698}"/>
            </a:ext>
          </a:extLst>
        </xdr:cNvPr>
        <xdr:cNvSpPr txBox="1"/>
      </xdr:nvSpPr>
      <xdr:spPr>
        <a:xfrm>
          <a:off x="67120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124477</xdr:rowOff>
    </xdr:from>
    <xdr:ext cx="469744" cy="259045"/>
    <xdr:sp macro="" textlink="">
      <xdr:nvSpPr>
        <xdr:cNvPr id="257" name="n_4aveValue【体育館・プール】&#10;一人当たり面積">
          <a:extLst>
            <a:ext uri="{FF2B5EF4-FFF2-40B4-BE49-F238E27FC236}">
              <a16:creationId xmlns:a16="http://schemas.microsoft.com/office/drawing/2014/main" id="{537359FF-FB4C-4F23-ACB4-A94C1F582F63}"/>
            </a:ext>
          </a:extLst>
        </xdr:cNvPr>
        <xdr:cNvSpPr txBox="1"/>
      </xdr:nvSpPr>
      <xdr:spPr>
        <a:xfrm>
          <a:off x="59373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83655</xdr:rowOff>
    </xdr:from>
    <xdr:ext cx="469744" cy="259045"/>
    <xdr:sp macro="" textlink="">
      <xdr:nvSpPr>
        <xdr:cNvPr id="258" name="n_1mainValue【体育館・プール】&#10;一人当たり面積">
          <a:extLst>
            <a:ext uri="{FF2B5EF4-FFF2-40B4-BE49-F238E27FC236}">
              <a16:creationId xmlns:a16="http://schemas.microsoft.com/office/drawing/2014/main" id="{0C9DE12F-8FCA-4521-80D9-3157ACB6461E}"/>
            </a:ext>
          </a:extLst>
        </xdr:cNvPr>
        <xdr:cNvSpPr txBox="1"/>
      </xdr:nvSpPr>
      <xdr:spPr>
        <a:xfrm>
          <a:off x="8271587" y="1030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59889</xdr:rowOff>
    </xdr:from>
    <xdr:ext cx="469744" cy="259045"/>
    <xdr:sp macro="" textlink="">
      <xdr:nvSpPr>
        <xdr:cNvPr id="259" name="n_2mainValue【体育館・プール】&#10;一人当たり面積">
          <a:extLst>
            <a:ext uri="{FF2B5EF4-FFF2-40B4-BE49-F238E27FC236}">
              <a16:creationId xmlns:a16="http://schemas.microsoft.com/office/drawing/2014/main" id="{F5E9B0D2-90C5-464F-8777-8393EB45C83C}"/>
            </a:ext>
          </a:extLst>
        </xdr:cNvPr>
        <xdr:cNvSpPr txBox="1"/>
      </xdr:nvSpPr>
      <xdr:spPr>
        <a:xfrm>
          <a:off x="7509587" y="1062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81115</xdr:rowOff>
    </xdr:from>
    <xdr:ext cx="469744" cy="259045"/>
    <xdr:sp macro="" textlink="">
      <xdr:nvSpPr>
        <xdr:cNvPr id="260" name="n_3mainValue【体育館・プール】&#10;一人当たり面積">
          <a:extLst>
            <a:ext uri="{FF2B5EF4-FFF2-40B4-BE49-F238E27FC236}">
              <a16:creationId xmlns:a16="http://schemas.microsoft.com/office/drawing/2014/main" id="{D2B682D1-9DB8-4B4A-9818-D888240AB801}"/>
            </a:ext>
          </a:extLst>
        </xdr:cNvPr>
        <xdr:cNvSpPr txBox="1"/>
      </xdr:nvSpPr>
      <xdr:spPr>
        <a:xfrm>
          <a:off x="6712027" y="1064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103976</xdr:rowOff>
    </xdr:from>
    <xdr:ext cx="469744" cy="259045"/>
    <xdr:sp macro="" textlink="">
      <xdr:nvSpPr>
        <xdr:cNvPr id="261" name="n_4mainValue【体育館・プール】&#10;一人当たり面積">
          <a:extLst>
            <a:ext uri="{FF2B5EF4-FFF2-40B4-BE49-F238E27FC236}">
              <a16:creationId xmlns:a16="http://schemas.microsoft.com/office/drawing/2014/main" id="{B56E9D9A-5492-4309-89B6-DF61C44D7D87}"/>
            </a:ext>
          </a:extLst>
        </xdr:cNvPr>
        <xdr:cNvSpPr txBox="1"/>
      </xdr:nvSpPr>
      <xdr:spPr>
        <a:xfrm>
          <a:off x="5937327" y="1066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BB68F66-5A16-4D89-BE8F-769B28CA297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4259CBD-C3CD-458C-AE1F-58AA656C577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D086963-BC2C-4739-A096-A6689F199F1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7B0F639-AD2D-4142-80F6-AA2D3E52FD3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13DAB97-BE20-4280-9E97-C10BFA721C5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870B340-B64E-42A2-B03E-3D46DF46CB3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4A9079B-AF55-4D6F-A5A8-2DDD9EDA602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13CDCB8-E4EF-4344-AAFB-F3F8EB241E43}"/>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2BCAD6F8-54B0-4E71-8CB0-8AD7167EA6C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50F1826F-A76F-45CA-8FA9-84B087A2678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4BA51019-70F6-418D-BF25-21DF4CAAF7D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37C6D3CA-5AFF-47AE-88E6-6B2465E768C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BA88DBC3-40C2-4F87-BD42-2AD2FA1A0B4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BA4CE813-FF00-4BD6-BB5F-3AE18EA968F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62D49483-E55B-4EB7-B2F2-DBEE5E4765F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274BC840-EDA7-43AC-AC49-D874DD324FB3}"/>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609ACCC8-3793-4263-A41B-D9FA76816FF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614592EC-5DF0-494F-9AFF-ACB72C5B653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205BCD99-EF88-43E4-869F-C996C372793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955E8A2F-180E-4862-B37A-F0198D7651D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84798896-A10E-413D-A1CE-B8B1A2A9F21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BD85E21E-9DC2-4CCA-AF57-4B003FCEFAF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CFAEEFD1-7673-426A-AEA2-962F75656FC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6499A9FC-56DD-483F-A551-154986E7920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58F2478B-343B-4A67-A3FF-02C19B82AC5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E1CF6FE0-3B50-46DA-94F8-29D798F8B88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44A533F8-F909-46AE-9241-DF6791CC1D1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D9A595AE-3857-4D82-BFC9-0DCB36ABF03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AF01668B-98CC-4129-B40A-C391CFF01B3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476027D0-EAF3-400D-9797-AD3294B2DA3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587EF152-51EA-415A-94F4-F271F020C89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6F4CCD02-5FFD-4432-8CB1-92599D547949}"/>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E12C6392-6FEA-4F22-82D8-2DC7F3F3954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6CCD4984-31A6-49DA-812D-A8CCBEFBC75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DCDF412-70E9-41A3-A4BA-7C6BDAACADE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4C70E482-B3FE-4124-BA1C-6D9C402C476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42F0C631-0977-4964-8691-71FD3400DC9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5B1CAE51-DE6D-455E-9800-41F5B70D031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EEDBAC02-05E4-4A9B-8BD6-EDD95E21E06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D517D540-0AB9-4E22-8845-AD4CEAAC79D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888FF90D-F076-4D25-8FB6-3E9D24DC569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DABF91BB-D41D-41FA-904E-F8E8C25CC94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E75207D7-CBA6-47C8-8D54-1A1598F9FC5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843A6917-3F53-4144-B0EC-C494AFF9A25C}"/>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1FEFAAB0-F0A8-4CA9-84AD-3C6C6DE3F401}"/>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294B8605-0AEB-49E7-87E7-5688FF5241ED}"/>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DEAED05A-15E9-4DA3-BE82-1F5A75A75EF4}"/>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7F053142-12A7-49D7-A0F0-E636DE490DE2}"/>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0730C4C8-452A-4BBC-9EF2-66187B05C967}"/>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E65C2691-1EB4-44A3-8E4B-B58D273565CC}"/>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A2E92973-A9C6-4A31-A270-B4D0372EE93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24973110-2548-4924-9012-074BA8E3E27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2ED3868A-E2B0-4E82-A707-251EC51C0EB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FDD3A8A8-D58C-4DC7-9360-BD4E73795FC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D3B54F98-7890-4960-A265-3593FE0D0B25}"/>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A69DCD2C-4E5E-40C3-A470-DAC1417DAD6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1A381016-9324-4523-A9AE-178771F5687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319" name="直線コネクタ 318">
          <a:extLst>
            <a:ext uri="{FF2B5EF4-FFF2-40B4-BE49-F238E27FC236}">
              <a16:creationId xmlns:a16="http://schemas.microsoft.com/office/drawing/2014/main" id="{D515922D-48CF-4800-AF97-1557B4A62FC7}"/>
            </a:ext>
          </a:extLst>
        </xdr:cNvPr>
        <xdr:cNvCxnSpPr/>
      </xdr:nvCxnSpPr>
      <xdr:spPr>
        <a:xfrm flipV="1">
          <a:off x="14375764" y="5733506"/>
          <a:ext cx="0" cy="132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20" name="【一般廃棄物処理施設】&#10;有形固定資産減価償却率最小値テキスト">
          <a:extLst>
            <a:ext uri="{FF2B5EF4-FFF2-40B4-BE49-F238E27FC236}">
              <a16:creationId xmlns:a16="http://schemas.microsoft.com/office/drawing/2014/main" id="{674E9178-6443-4570-8633-AA46638F5932}"/>
            </a:ext>
          </a:extLst>
        </xdr:cNvPr>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21" name="直線コネクタ 320">
          <a:extLst>
            <a:ext uri="{FF2B5EF4-FFF2-40B4-BE49-F238E27FC236}">
              <a16:creationId xmlns:a16="http://schemas.microsoft.com/office/drawing/2014/main" id="{5F3ECB5B-D942-4177-9FE7-AEDACA4F433E}"/>
            </a:ext>
          </a:extLst>
        </xdr:cNvPr>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4D9FC423-E1EC-4D0C-9F8F-6FFB5FF57568}"/>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3" name="直線コネクタ 322">
          <a:extLst>
            <a:ext uri="{FF2B5EF4-FFF2-40B4-BE49-F238E27FC236}">
              <a16:creationId xmlns:a16="http://schemas.microsoft.com/office/drawing/2014/main" id="{CA6691DB-0610-4516-ABB7-E642A5FA432E}"/>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BE37589D-1972-4666-97FB-25A9D7899062}"/>
            </a:ext>
          </a:extLst>
        </xdr:cNvPr>
        <xdr:cNvSpPr txBox="1"/>
      </xdr:nvSpPr>
      <xdr:spPr>
        <a:xfrm>
          <a:off x="14414500" y="6352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325" name="フローチャート: 判断 324">
          <a:extLst>
            <a:ext uri="{FF2B5EF4-FFF2-40B4-BE49-F238E27FC236}">
              <a16:creationId xmlns:a16="http://schemas.microsoft.com/office/drawing/2014/main" id="{7FEAD5D8-992D-4C92-8301-54474C4B8BA9}"/>
            </a:ext>
          </a:extLst>
        </xdr:cNvPr>
        <xdr:cNvSpPr/>
      </xdr:nvSpPr>
      <xdr:spPr>
        <a:xfrm>
          <a:off x="14325600" y="64969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326" name="フローチャート: 判断 325">
          <a:extLst>
            <a:ext uri="{FF2B5EF4-FFF2-40B4-BE49-F238E27FC236}">
              <a16:creationId xmlns:a16="http://schemas.microsoft.com/office/drawing/2014/main" id="{87C56AB3-C85A-4C7E-AA92-B7824C876FB4}"/>
            </a:ext>
          </a:extLst>
        </xdr:cNvPr>
        <xdr:cNvSpPr/>
      </xdr:nvSpPr>
      <xdr:spPr>
        <a:xfrm>
          <a:off x="1357884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22134</xdr:rowOff>
    </xdr:from>
    <xdr:to>
      <xdr:col>76</xdr:col>
      <xdr:colOff>165100</xdr:colOff>
      <xdr:row>38</xdr:row>
      <xdr:rowOff>123734</xdr:rowOff>
    </xdr:to>
    <xdr:sp macro="" textlink="">
      <xdr:nvSpPr>
        <xdr:cNvPr id="327" name="フローチャート: 判断 326">
          <a:extLst>
            <a:ext uri="{FF2B5EF4-FFF2-40B4-BE49-F238E27FC236}">
              <a16:creationId xmlns:a16="http://schemas.microsoft.com/office/drawing/2014/main" id="{2C87DFAB-9DC3-4B34-B4F8-68D07D2E9DFF}"/>
            </a:ext>
          </a:extLst>
        </xdr:cNvPr>
        <xdr:cNvSpPr/>
      </xdr:nvSpPr>
      <xdr:spPr>
        <a:xfrm>
          <a:off x="12804140" y="639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328" name="フローチャート: 判断 327">
          <a:extLst>
            <a:ext uri="{FF2B5EF4-FFF2-40B4-BE49-F238E27FC236}">
              <a16:creationId xmlns:a16="http://schemas.microsoft.com/office/drawing/2014/main" id="{BE4ACD91-2733-400B-8AE4-39FC9AD1F691}"/>
            </a:ext>
          </a:extLst>
        </xdr:cNvPr>
        <xdr:cNvSpPr/>
      </xdr:nvSpPr>
      <xdr:spPr>
        <a:xfrm>
          <a:off x="1202944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329" name="フローチャート: 判断 328">
          <a:extLst>
            <a:ext uri="{FF2B5EF4-FFF2-40B4-BE49-F238E27FC236}">
              <a16:creationId xmlns:a16="http://schemas.microsoft.com/office/drawing/2014/main" id="{07ECB9C6-0FBB-4F5E-87FD-FFE214FAE3BC}"/>
            </a:ext>
          </a:extLst>
        </xdr:cNvPr>
        <xdr:cNvSpPr/>
      </xdr:nvSpPr>
      <xdr:spPr>
        <a:xfrm>
          <a:off x="1123188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C852C6B7-30CF-4265-88CA-A12BDAE6343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250B854B-FEFA-4746-A676-F702B532053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D75E94CE-1146-40EB-A66C-49877980D8E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24900B07-AC69-42EA-83A8-992A189FF81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63C4942-9EE7-4969-A307-D115AF373C5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95613</xdr:rowOff>
    </xdr:from>
    <xdr:to>
      <xdr:col>85</xdr:col>
      <xdr:colOff>177800</xdr:colOff>
      <xdr:row>41</xdr:row>
      <xdr:rowOff>25763</xdr:rowOff>
    </xdr:to>
    <xdr:sp macro="" textlink="">
      <xdr:nvSpPr>
        <xdr:cNvPr id="335" name="楕円 334">
          <a:extLst>
            <a:ext uri="{FF2B5EF4-FFF2-40B4-BE49-F238E27FC236}">
              <a16:creationId xmlns:a16="http://schemas.microsoft.com/office/drawing/2014/main" id="{AB9D0DF7-15DC-434B-8F5A-5BA4DA74D073}"/>
            </a:ext>
          </a:extLst>
        </xdr:cNvPr>
        <xdr:cNvSpPr/>
      </xdr:nvSpPr>
      <xdr:spPr>
        <a:xfrm>
          <a:off x="14325600" y="680121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74040</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06F05987-DBBB-44DE-914B-18DDBD511091}"/>
            </a:ext>
          </a:extLst>
        </xdr:cNvPr>
        <xdr:cNvSpPr txBox="1"/>
      </xdr:nvSpPr>
      <xdr:spPr>
        <a:xfrm>
          <a:off x="14414500" y="677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64588</xdr:rowOff>
    </xdr:from>
    <xdr:to>
      <xdr:col>81</xdr:col>
      <xdr:colOff>101600</xdr:colOff>
      <xdr:row>40</xdr:row>
      <xdr:rowOff>166188</xdr:rowOff>
    </xdr:to>
    <xdr:sp macro="" textlink="">
      <xdr:nvSpPr>
        <xdr:cNvPr id="337" name="楕円 336">
          <a:extLst>
            <a:ext uri="{FF2B5EF4-FFF2-40B4-BE49-F238E27FC236}">
              <a16:creationId xmlns:a16="http://schemas.microsoft.com/office/drawing/2014/main" id="{82BD5C38-3888-4D60-B54D-D70DFF37392F}"/>
            </a:ext>
          </a:extLst>
        </xdr:cNvPr>
        <xdr:cNvSpPr/>
      </xdr:nvSpPr>
      <xdr:spPr>
        <a:xfrm>
          <a:off x="13578840" y="67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115388</xdr:rowOff>
    </xdr:from>
    <xdr:to>
      <xdr:col>85</xdr:col>
      <xdr:colOff>127000</xdr:colOff>
      <xdr:row>40</xdr:row>
      <xdr:rowOff>146413</xdr:rowOff>
    </xdr:to>
    <xdr:cxnSp macro="">
      <xdr:nvCxnSpPr>
        <xdr:cNvPr id="338" name="直線コネクタ 337">
          <a:extLst>
            <a:ext uri="{FF2B5EF4-FFF2-40B4-BE49-F238E27FC236}">
              <a16:creationId xmlns:a16="http://schemas.microsoft.com/office/drawing/2014/main" id="{6957F881-F7C6-4CFD-B6CC-80B8D7CC5E37}"/>
            </a:ext>
          </a:extLst>
        </xdr:cNvPr>
        <xdr:cNvCxnSpPr/>
      </xdr:nvCxnSpPr>
      <xdr:spPr>
        <a:xfrm>
          <a:off x="13629640" y="6820988"/>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33565</xdr:rowOff>
    </xdr:from>
    <xdr:to>
      <xdr:col>76</xdr:col>
      <xdr:colOff>165100</xdr:colOff>
      <xdr:row>40</xdr:row>
      <xdr:rowOff>135165</xdr:rowOff>
    </xdr:to>
    <xdr:sp macro="" textlink="">
      <xdr:nvSpPr>
        <xdr:cNvPr id="339" name="楕円 338">
          <a:extLst>
            <a:ext uri="{FF2B5EF4-FFF2-40B4-BE49-F238E27FC236}">
              <a16:creationId xmlns:a16="http://schemas.microsoft.com/office/drawing/2014/main" id="{4F96F7D8-865F-47CF-AACC-BD0A005A244D}"/>
            </a:ext>
          </a:extLst>
        </xdr:cNvPr>
        <xdr:cNvSpPr/>
      </xdr:nvSpPr>
      <xdr:spPr>
        <a:xfrm>
          <a:off x="12804140" y="67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84365</xdr:rowOff>
    </xdr:from>
    <xdr:to>
      <xdr:col>81</xdr:col>
      <xdr:colOff>50800</xdr:colOff>
      <xdr:row>40</xdr:row>
      <xdr:rowOff>115388</xdr:rowOff>
    </xdr:to>
    <xdr:cxnSp macro="">
      <xdr:nvCxnSpPr>
        <xdr:cNvPr id="340" name="直線コネクタ 339">
          <a:extLst>
            <a:ext uri="{FF2B5EF4-FFF2-40B4-BE49-F238E27FC236}">
              <a16:creationId xmlns:a16="http://schemas.microsoft.com/office/drawing/2014/main" id="{72A1B23B-1A7D-41A0-A871-4DE8FDC5F9E9}"/>
            </a:ext>
          </a:extLst>
        </xdr:cNvPr>
        <xdr:cNvCxnSpPr/>
      </xdr:nvCxnSpPr>
      <xdr:spPr>
        <a:xfrm>
          <a:off x="12854940" y="6789965"/>
          <a:ext cx="7747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4173</xdr:rowOff>
    </xdr:from>
    <xdr:to>
      <xdr:col>72</xdr:col>
      <xdr:colOff>38100</xdr:colOff>
      <xdr:row>40</xdr:row>
      <xdr:rowOff>105773</xdr:rowOff>
    </xdr:to>
    <xdr:sp macro="" textlink="">
      <xdr:nvSpPr>
        <xdr:cNvPr id="341" name="楕円 340">
          <a:extLst>
            <a:ext uri="{FF2B5EF4-FFF2-40B4-BE49-F238E27FC236}">
              <a16:creationId xmlns:a16="http://schemas.microsoft.com/office/drawing/2014/main" id="{3DEC70DB-DF86-4471-B989-85EC6AB113DC}"/>
            </a:ext>
          </a:extLst>
        </xdr:cNvPr>
        <xdr:cNvSpPr/>
      </xdr:nvSpPr>
      <xdr:spPr>
        <a:xfrm>
          <a:off x="12029440" y="67097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54973</xdr:rowOff>
    </xdr:from>
    <xdr:to>
      <xdr:col>76</xdr:col>
      <xdr:colOff>114300</xdr:colOff>
      <xdr:row>40</xdr:row>
      <xdr:rowOff>84365</xdr:rowOff>
    </xdr:to>
    <xdr:cxnSp macro="">
      <xdr:nvCxnSpPr>
        <xdr:cNvPr id="342" name="直線コネクタ 341">
          <a:extLst>
            <a:ext uri="{FF2B5EF4-FFF2-40B4-BE49-F238E27FC236}">
              <a16:creationId xmlns:a16="http://schemas.microsoft.com/office/drawing/2014/main" id="{33A1F061-2655-41C8-B20D-C82C657E77DA}"/>
            </a:ext>
          </a:extLst>
        </xdr:cNvPr>
        <xdr:cNvCxnSpPr/>
      </xdr:nvCxnSpPr>
      <xdr:spPr>
        <a:xfrm>
          <a:off x="12072620" y="6760573"/>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144599</xdr:rowOff>
    </xdr:from>
    <xdr:to>
      <xdr:col>67</xdr:col>
      <xdr:colOff>101600</xdr:colOff>
      <xdr:row>40</xdr:row>
      <xdr:rowOff>74749</xdr:rowOff>
    </xdr:to>
    <xdr:sp macro="" textlink="">
      <xdr:nvSpPr>
        <xdr:cNvPr id="343" name="楕円 342">
          <a:extLst>
            <a:ext uri="{FF2B5EF4-FFF2-40B4-BE49-F238E27FC236}">
              <a16:creationId xmlns:a16="http://schemas.microsoft.com/office/drawing/2014/main" id="{6922E7DE-FB53-4537-B352-7D26F2D5F3DF}"/>
            </a:ext>
          </a:extLst>
        </xdr:cNvPr>
        <xdr:cNvSpPr/>
      </xdr:nvSpPr>
      <xdr:spPr>
        <a:xfrm>
          <a:off x="11231880" y="66825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23949</xdr:rowOff>
    </xdr:from>
    <xdr:to>
      <xdr:col>71</xdr:col>
      <xdr:colOff>177800</xdr:colOff>
      <xdr:row>40</xdr:row>
      <xdr:rowOff>54973</xdr:rowOff>
    </xdr:to>
    <xdr:cxnSp macro="">
      <xdr:nvCxnSpPr>
        <xdr:cNvPr id="344" name="直線コネクタ 343">
          <a:extLst>
            <a:ext uri="{FF2B5EF4-FFF2-40B4-BE49-F238E27FC236}">
              <a16:creationId xmlns:a16="http://schemas.microsoft.com/office/drawing/2014/main" id="{33DD4D34-9D46-4EDA-A8E9-3A4F940A282B}"/>
            </a:ext>
          </a:extLst>
        </xdr:cNvPr>
        <xdr:cNvCxnSpPr/>
      </xdr:nvCxnSpPr>
      <xdr:spPr>
        <a:xfrm>
          <a:off x="11282680" y="6729549"/>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E88AA6C8-8937-4A7C-8A59-2196B0F06082}"/>
            </a:ext>
          </a:extLst>
        </xdr:cNvPr>
        <xdr:cNvSpPr txBox="1"/>
      </xdr:nvSpPr>
      <xdr:spPr>
        <a:xfrm>
          <a:off x="1343724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140261</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E2F2814B-2988-42AE-B4CB-15DE038651F9}"/>
            </a:ext>
          </a:extLst>
        </xdr:cNvPr>
        <xdr:cNvSpPr txBox="1"/>
      </xdr:nvSpPr>
      <xdr:spPr>
        <a:xfrm>
          <a:off x="126752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263B808B-C9EF-4682-A8DD-8FA500192A7F}"/>
            </a:ext>
          </a:extLst>
        </xdr:cNvPr>
        <xdr:cNvSpPr txBox="1"/>
      </xdr:nvSpPr>
      <xdr:spPr>
        <a:xfrm>
          <a:off x="1190054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133730</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E47C3594-D6F3-47D9-B233-BF8C2BEF7475}"/>
            </a:ext>
          </a:extLst>
        </xdr:cNvPr>
        <xdr:cNvSpPr txBox="1"/>
      </xdr:nvSpPr>
      <xdr:spPr>
        <a:xfrm>
          <a:off x="1110298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157315</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C2871013-3295-4D6D-B777-ECD827ECCAC4}"/>
            </a:ext>
          </a:extLst>
        </xdr:cNvPr>
        <xdr:cNvSpPr txBox="1"/>
      </xdr:nvSpPr>
      <xdr:spPr>
        <a:xfrm>
          <a:off x="13437244" y="686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126292</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B8DDCAAD-EEC9-4C2A-B111-B5D12FD5D9D9}"/>
            </a:ext>
          </a:extLst>
        </xdr:cNvPr>
        <xdr:cNvSpPr txBox="1"/>
      </xdr:nvSpPr>
      <xdr:spPr>
        <a:xfrm>
          <a:off x="12675244" y="683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96900</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8F9713DE-D5C7-4B68-93AE-F3D4EF925D36}"/>
            </a:ext>
          </a:extLst>
        </xdr:cNvPr>
        <xdr:cNvSpPr txBox="1"/>
      </xdr:nvSpPr>
      <xdr:spPr>
        <a:xfrm>
          <a:off x="11900544" y="680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65876</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17FC9E20-A789-498F-9EF6-220867B94FDA}"/>
            </a:ext>
          </a:extLst>
        </xdr:cNvPr>
        <xdr:cNvSpPr txBox="1"/>
      </xdr:nvSpPr>
      <xdr:spPr>
        <a:xfrm>
          <a:off x="11102984" y="6771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FA8FEFD9-8511-48AF-87AB-8411B380FB0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B46ED1FF-5670-4FE5-93F5-F8F2BA2E26E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CF1ADBCD-8185-4D71-B212-14C2E6E6A4A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D03E7EA8-887A-47B5-B1A4-71FF0D93DD3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55ED104E-A8F5-4C99-ABF5-DF8F0985311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1A0E462C-9240-46CF-B147-6F1C06B45B8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29442823-CAFA-4281-BD76-8746DC19786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3762570D-DC3C-43CD-A07A-5D9AFA96590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4873AE8A-2C56-421B-9512-7AF704F0C48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FBACED67-0CDC-4490-BFB1-865F2CE8A72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FFCF40FA-FDBD-4C8E-A017-C230D8D7E9BE}"/>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a:extLst>
            <a:ext uri="{FF2B5EF4-FFF2-40B4-BE49-F238E27FC236}">
              <a16:creationId xmlns:a16="http://schemas.microsoft.com/office/drawing/2014/main" id="{30FA2290-F9C9-49B6-AE28-DD4E8A82131F}"/>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BE589A6F-2811-498C-93A1-72A864266F7A}"/>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a:extLst>
            <a:ext uri="{FF2B5EF4-FFF2-40B4-BE49-F238E27FC236}">
              <a16:creationId xmlns:a16="http://schemas.microsoft.com/office/drawing/2014/main" id="{C955C6C2-823D-4B64-A910-0E1395F0269E}"/>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BED02AF6-4AA8-4775-A285-11CF5892AEFE}"/>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a:extLst>
            <a:ext uri="{FF2B5EF4-FFF2-40B4-BE49-F238E27FC236}">
              <a16:creationId xmlns:a16="http://schemas.microsoft.com/office/drawing/2014/main" id="{E742AD46-87CD-4CDA-9885-649CC351C65A}"/>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D98C396B-A8C2-408E-A9BD-2ABCD941841F}"/>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a:extLst>
            <a:ext uri="{FF2B5EF4-FFF2-40B4-BE49-F238E27FC236}">
              <a16:creationId xmlns:a16="http://schemas.microsoft.com/office/drawing/2014/main" id="{8EB72A5E-186C-4FC1-BE47-638CFFEA083E}"/>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94A0C0F8-ED2C-42CE-A348-6AE14C879782}"/>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a:extLst>
            <a:ext uri="{FF2B5EF4-FFF2-40B4-BE49-F238E27FC236}">
              <a16:creationId xmlns:a16="http://schemas.microsoft.com/office/drawing/2014/main" id="{A3BA16C4-9519-49E0-ABC1-6EA45973D397}"/>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23BD7565-076D-429A-BA5F-A5682E95D89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4" name="テキスト ボックス 373">
          <a:extLst>
            <a:ext uri="{FF2B5EF4-FFF2-40B4-BE49-F238E27FC236}">
              <a16:creationId xmlns:a16="http://schemas.microsoft.com/office/drawing/2014/main" id="{25979355-43BC-4CCB-9A6C-0727750393D4}"/>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467FD3B0-2E9D-4C45-A298-7D0210EE84F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376" name="直線コネクタ 375">
          <a:extLst>
            <a:ext uri="{FF2B5EF4-FFF2-40B4-BE49-F238E27FC236}">
              <a16:creationId xmlns:a16="http://schemas.microsoft.com/office/drawing/2014/main" id="{977669B4-1196-48C1-B8FD-6BCDC3908D3E}"/>
            </a:ext>
          </a:extLst>
        </xdr:cNvPr>
        <xdr:cNvCxnSpPr/>
      </xdr:nvCxnSpPr>
      <xdr:spPr>
        <a:xfrm flipV="1">
          <a:off x="19509104" y="5851627"/>
          <a:ext cx="0" cy="122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377" name="【一般廃棄物処理施設】&#10;一人当たり有形固定資産（償却資産）額最小値テキスト">
          <a:extLst>
            <a:ext uri="{FF2B5EF4-FFF2-40B4-BE49-F238E27FC236}">
              <a16:creationId xmlns:a16="http://schemas.microsoft.com/office/drawing/2014/main" id="{E0D4AB40-412F-4A2D-9238-D3BC21F1166E}"/>
            </a:ext>
          </a:extLst>
        </xdr:cNvPr>
        <xdr:cNvSpPr txBox="1"/>
      </xdr:nvSpPr>
      <xdr:spPr>
        <a:xfrm>
          <a:off x="19547840" y="7082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378" name="直線コネクタ 377">
          <a:extLst>
            <a:ext uri="{FF2B5EF4-FFF2-40B4-BE49-F238E27FC236}">
              <a16:creationId xmlns:a16="http://schemas.microsoft.com/office/drawing/2014/main" id="{F165CCCF-74D3-44BA-9702-AA686D7EF538}"/>
            </a:ext>
          </a:extLst>
        </xdr:cNvPr>
        <xdr:cNvCxnSpPr/>
      </xdr:nvCxnSpPr>
      <xdr:spPr>
        <a:xfrm>
          <a:off x="19443700" y="707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56375B31-9E0D-465B-A649-5A82C946EB3D}"/>
            </a:ext>
          </a:extLst>
        </xdr:cNvPr>
        <xdr:cNvSpPr txBox="1"/>
      </xdr:nvSpPr>
      <xdr:spPr>
        <a:xfrm>
          <a:off x="19547840" y="563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380" name="直線コネクタ 379">
          <a:extLst>
            <a:ext uri="{FF2B5EF4-FFF2-40B4-BE49-F238E27FC236}">
              <a16:creationId xmlns:a16="http://schemas.microsoft.com/office/drawing/2014/main" id="{C0FEB16E-8968-437B-908F-680DAF96493B}"/>
            </a:ext>
          </a:extLst>
        </xdr:cNvPr>
        <xdr:cNvCxnSpPr/>
      </xdr:nvCxnSpPr>
      <xdr:spPr>
        <a:xfrm>
          <a:off x="19443700" y="585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381" name="【一般廃棄物処理施設】&#10;一人当たり有形固定資産（償却資産）額平均値テキスト">
          <a:extLst>
            <a:ext uri="{FF2B5EF4-FFF2-40B4-BE49-F238E27FC236}">
              <a16:creationId xmlns:a16="http://schemas.microsoft.com/office/drawing/2014/main" id="{F54994F1-77EE-4A9E-A498-38D1E9EBAA4A}"/>
            </a:ext>
          </a:extLst>
        </xdr:cNvPr>
        <xdr:cNvSpPr txBox="1"/>
      </xdr:nvSpPr>
      <xdr:spPr>
        <a:xfrm>
          <a:off x="19547840" y="6725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382" name="フローチャート: 判断 381">
          <a:extLst>
            <a:ext uri="{FF2B5EF4-FFF2-40B4-BE49-F238E27FC236}">
              <a16:creationId xmlns:a16="http://schemas.microsoft.com/office/drawing/2014/main" id="{2CFDDF5B-AC04-4AED-B8FB-04456A79354F}"/>
            </a:ext>
          </a:extLst>
        </xdr:cNvPr>
        <xdr:cNvSpPr/>
      </xdr:nvSpPr>
      <xdr:spPr>
        <a:xfrm>
          <a:off x="19458940" y="6873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383" name="フローチャート: 判断 382">
          <a:extLst>
            <a:ext uri="{FF2B5EF4-FFF2-40B4-BE49-F238E27FC236}">
              <a16:creationId xmlns:a16="http://schemas.microsoft.com/office/drawing/2014/main" id="{9C8F745C-311E-47B3-BFEC-75FDCA149CF7}"/>
            </a:ext>
          </a:extLst>
        </xdr:cNvPr>
        <xdr:cNvSpPr/>
      </xdr:nvSpPr>
      <xdr:spPr>
        <a:xfrm>
          <a:off x="18735040" y="6878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153691</xdr:rowOff>
    </xdr:from>
    <xdr:to>
      <xdr:col>107</xdr:col>
      <xdr:colOff>101600</xdr:colOff>
      <xdr:row>41</xdr:row>
      <xdr:rowOff>83841</xdr:rowOff>
    </xdr:to>
    <xdr:sp macro="" textlink="">
      <xdr:nvSpPr>
        <xdr:cNvPr id="384" name="フローチャート: 判断 383">
          <a:extLst>
            <a:ext uri="{FF2B5EF4-FFF2-40B4-BE49-F238E27FC236}">
              <a16:creationId xmlns:a16="http://schemas.microsoft.com/office/drawing/2014/main" id="{B80E33CB-5125-4A80-B090-7426C2733067}"/>
            </a:ext>
          </a:extLst>
        </xdr:cNvPr>
        <xdr:cNvSpPr/>
      </xdr:nvSpPr>
      <xdr:spPr>
        <a:xfrm>
          <a:off x="17937480" y="6859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160231</xdr:rowOff>
    </xdr:from>
    <xdr:to>
      <xdr:col>102</xdr:col>
      <xdr:colOff>165100</xdr:colOff>
      <xdr:row>41</xdr:row>
      <xdr:rowOff>90381</xdr:rowOff>
    </xdr:to>
    <xdr:sp macro="" textlink="">
      <xdr:nvSpPr>
        <xdr:cNvPr id="385" name="フローチャート: 判断 384">
          <a:extLst>
            <a:ext uri="{FF2B5EF4-FFF2-40B4-BE49-F238E27FC236}">
              <a16:creationId xmlns:a16="http://schemas.microsoft.com/office/drawing/2014/main" id="{B401EF3A-289D-4154-A375-2D5A9189ACA0}"/>
            </a:ext>
          </a:extLst>
        </xdr:cNvPr>
        <xdr:cNvSpPr/>
      </xdr:nvSpPr>
      <xdr:spPr>
        <a:xfrm>
          <a:off x="17162780" y="68658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167570</xdr:rowOff>
    </xdr:from>
    <xdr:to>
      <xdr:col>98</xdr:col>
      <xdr:colOff>38100</xdr:colOff>
      <xdr:row>41</xdr:row>
      <xdr:rowOff>97720</xdr:rowOff>
    </xdr:to>
    <xdr:sp macro="" textlink="">
      <xdr:nvSpPr>
        <xdr:cNvPr id="386" name="フローチャート: 判断 385">
          <a:extLst>
            <a:ext uri="{FF2B5EF4-FFF2-40B4-BE49-F238E27FC236}">
              <a16:creationId xmlns:a16="http://schemas.microsoft.com/office/drawing/2014/main" id="{4010FA0A-6C4B-45DD-8120-61D1226A969C}"/>
            </a:ext>
          </a:extLst>
        </xdr:cNvPr>
        <xdr:cNvSpPr/>
      </xdr:nvSpPr>
      <xdr:spPr>
        <a:xfrm>
          <a:off x="16388080" y="6873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893D4BCA-9FF2-4680-B530-565BB2EDAF1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6ACE78DC-1AE3-47E7-82DC-A40527EAC84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B9E8B11A-DF18-40FF-9C9C-E6DCF34249B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E6ADB1BB-DFF3-4596-AD21-3EA23FB5112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A8B96336-2E42-4139-97A4-4E222C6A329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19664</xdr:rowOff>
    </xdr:from>
    <xdr:to>
      <xdr:col>116</xdr:col>
      <xdr:colOff>114300</xdr:colOff>
      <xdr:row>41</xdr:row>
      <xdr:rowOff>121264</xdr:rowOff>
    </xdr:to>
    <xdr:sp macro="" textlink="">
      <xdr:nvSpPr>
        <xdr:cNvPr id="392" name="楕円 391">
          <a:extLst>
            <a:ext uri="{FF2B5EF4-FFF2-40B4-BE49-F238E27FC236}">
              <a16:creationId xmlns:a16="http://schemas.microsoft.com/office/drawing/2014/main" id="{0355D281-00BF-4ADF-A30F-EA62B8B41BE4}"/>
            </a:ext>
          </a:extLst>
        </xdr:cNvPr>
        <xdr:cNvSpPr/>
      </xdr:nvSpPr>
      <xdr:spPr>
        <a:xfrm>
          <a:off x="19458940" y="68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169541</xdr:rowOff>
    </xdr:from>
    <xdr:ext cx="534377" cy="259045"/>
    <xdr:sp macro="" textlink="">
      <xdr:nvSpPr>
        <xdr:cNvPr id="393" name="【一般廃棄物処理施設】&#10;一人当たり有形固定資産（償却資産）額該当値テキスト">
          <a:extLst>
            <a:ext uri="{FF2B5EF4-FFF2-40B4-BE49-F238E27FC236}">
              <a16:creationId xmlns:a16="http://schemas.microsoft.com/office/drawing/2014/main" id="{95CA31C1-7326-4E70-AA44-EC16C13A0701}"/>
            </a:ext>
          </a:extLst>
        </xdr:cNvPr>
        <xdr:cNvSpPr txBox="1"/>
      </xdr:nvSpPr>
      <xdr:spPr>
        <a:xfrm>
          <a:off x="19547840" y="6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23446</xdr:rowOff>
    </xdr:from>
    <xdr:to>
      <xdr:col>112</xdr:col>
      <xdr:colOff>38100</xdr:colOff>
      <xdr:row>41</xdr:row>
      <xdr:rowOff>125046</xdr:rowOff>
    </xdr:to>
    <xdr:sp macro="" textlink="">
      <xdr:nvSpPr>
        <xdr:cNvPr id="394" name="楕円 393">
          <a:extLst>
            <a:ext uri="{FF2B5EF4-FFF2-40B4-BE49-F238E27FC236}">
              <a16:creationId xmlns:a16="http://schemas.microsoft.com/office/drawing/2014/main" id="{6FBE7FE9-9974-424E-B209-2F7282928C53}"/>
            </a:ext>
          </a:extLst>
        </xdr:cNvPr>
        <xdr:cNvSpPr/>
      </xdr:nvSpPr>
      <xdr:spPr>
        <a:xfrm>
          <a:off x="18735040" y="68966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70464</xdr:rowOff>
    </xdr:from>
    <xdr:to>
      <xdr:col>116</xdr:col>
      <xdr:colOff>63500</xdr:colOff>
      <xdr:row>41</xdr:row>
      <xdr:rowOff>74246</xdr:rowOff>
    </xdr:to>
    <xdr:cxnSp macro="">
      <xdr:nvCxnSpPr>
        <xdr:cNvPr id="395" name="直線コネクタ 394">
          <a:extLst>
            <a:ext uri="{FF2B5EF4-FFF2-40B4-BE49-F238E27FC236}">
              <a16:creationId xmlns:a16="http://schemas.microsoft.com/office/drawing/2014/main" id="{97EFAC72-7B4B-4C0F-B24C-0B1E2FC177AE}"/>
            </a:ext>
          </a:extLst>
        </xdr:cNvPr>
        <xdr:cNvCxnSpPr/>
      </xdr:nvCxnSpPr>
      <xdr:spPr>
        <a:xfrm flipV="1">
          <a:off x="18778220" y="6943704"/>
          <a:ext cx="731520" cy="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31780</xdr:rowOff>
    </xdr:from>
    <xdr:to>
      <xdr:col>107</xdr:col>
      <xdr:colOff>101600</xdr:colOff>
      <xdr:row>41</xdr:row>
      <xdr:rowOff>133380</xdr:rowOff>
    </xdr:to>
    <xdr:sp macro="" textlink="">
      <xdr:nvSpPr>
        <xdr:cNvPr id="396" name="楕円 395">
          <a:extLst>
            <a:ext uri="{FF2B5EF4-FFF2-40B4-BE49-F238E27FC236}">
              <a16:creationId xmlns:a16="http://schemas.microsoft.com/office/drawing/2014/main" id="{835AD466-6DAD-4476-B9CD-E6A3CE9FB92D}"/>
            </a:ext>
          </a:extLst>
        </xdr:cNvPr>
        <xdr:cNvSpPr/>
      </xdr:nvSpPr>
      <xdr:spPr>
        <a:xfrm>
          <a:off x="17937480" y="69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74246</xdr:rowOff>
    </xdr:from>
    <xdr:to>
      <xdr:col>111</xdr:col>
      <xdr:colOff>177800</xdr:colOff>
      <xdr:row>41</xdr:row>
      <xdr:rowOff>82580</xdr:rowOff>
    </xdr:to>
    <xdr:cxnSp macro="">
      <xdr:nvCxnSpPr>
        <xdr:cNvPr id="397" name="直線コネクタ 396">
          <a:extLst>
            <a:ext uri="{FF2B5EF4-FFF2-40B4-BE49-F238E27FC236}">
              <a16:creationId xmlns:a16="http://schemas.microsoft.com/office/drawing/2014/main" id="{02A76F38-0562-4E8C-82D8-145DE0C394F8}"/>
            </a:ext>
          </a:extLst>
        </xdr:cNvPr>
        <xdr:cNvCxnSpPr/>
      </xdr:nvCxnSpPr>
      <xdr:spPr>
        <a:xfrm flipV="1">
          <a:off x="17988280" y="6947486"/>
          <a:ext cx="789940" cy="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34900</xdr:rowOff>
    </xdr:from>
    <xdr:to>
      <xdr:col>102</xdr:col>
      <xdr:colOff>165100</xdr:colOff>
      <xdr:row>41</xdr:row>
      <xdr:rowOff>136500</xdr:rowOff>
    </xdr:to>
    <xdr:sp macro="" textlink="">
      <xdr:nvSpPr>
        <xdr:cNvPr id="398" name="楕円 397">
          <a:extLst>
            <a:ext uri="{FF2B5EF4-FFF2-40B4-BE49-F238E27FC236}">
              <a16:creationId xmlns:a16="http://schemas.microsoft.com/office/drawing/2014/main" id="{3D889301-68E1-4B24-9936-FCEA8D5D0277}"/>
            </a:ext>
          </a:extLst>
        </xdr:cNvPr>
        <xdr:cNvSpPr/>
      </xdr:nvSpPr>
      <xdr:spPr>
        <a:xfrm>
          <a:off x="17162780" y="69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82580</xdr:rowOff>
    </xdr:from>
    <xdr:to>
      <xdr:col>107</xdr:col>
      <xdr:colOff>50800</xdr:colOff>
      <xdr:row>41</xdr:row>
      <xdr:rowOff>85700</xdr:rowOff>
    </xdr:to>
    <xdr:cxnSp macro="">
      <xdr:nvCxnSpPr>
        <xdr:cNvPr id="399" name="直線コネクタ 398">
          <a:extLst>
            <a:ext uri="{FF2B5EF4-FFF2-40B4-BE49-F238E27FC236}">
              <a16:creationId xmlns:a16="http://schemas.microsoft.com/office/drawing/2014/main" id="{93ABB304-DDC1-4DA6-821B-274295C72718}"/>
            </a:ext>
          </a:extLst>
        </xdr:cNvPr>
        <xdr:cNvCxnSpPr/>
      </xdr:nvCxnSpPr>
      <xdr:spPr>
        <a:xfrm flipV="1">
          <a:off x="17213580" y="6955820"/>
          <a:ext cx="7747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37621</xdr:rowOff>
    </xdr:from>
    <xdr:to>
      <xdr:col>98</xdr:col>
      <xdr:colOff>38100</xdr:colOff>
      <xdr:row>41</xdr:row>
      <xdr:rowOff>139221</xdr:rowOff>
    </xdr:to>
    <xdr:sp macro="" textlink="">
      <xdr:nvSpPr>
        <xdr:cNvPr id="400" name="楕円 399">
          <a:extLst>
            <a:ext uri="{FF2B5EF4-FFF2-40B4-BE49-F238E27FC236}">
              <a16:creationId xmlns:a16="http://schemas.microsoft.com/office/drawing/2014/main" id="{08DEC069-58F9-44C0-9E40-78E0E61CE94D}"/>
            </a:ext>
          </a:extLst>
        </xdr:cNvPr>
        <xdr:cNvSpPr/>
      </xdr:nvSpPr>
      <xdr:spPr>
        <a:xfrm>
          <a:off x="16388080" y="69108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85700</xdr:rowOff>
    </xdr:from>
    <xdr:to>
      <xdr:col>102</xdr:col>
      <xdr:colOff>114300</xdr:colOff>
      <xdr:row>41</xdr:row>
      <xdr:rowOff>88421</xdr:rowOff>
    </xdr:to>
    <xdr:cxnSp macro="">
      <xdr:nvCxnSpPr>
        <xdr:cNvPr id="401" name="直線コネクタ 400">
          <a:extLst>
            <a:ext uri="{FF2B5EF4-FFF2-40B4-BE49-F238E27FC236}">
              <a16:creationId xmlns:a16="http://schemas.microsoft.com/office/drawing/2014/main" id="{364F0244-AEEB-4FD1-B56C-B4341EF24D56}"/>
            </a:ext>
          </a:extLst>
        </xdr:cNvPr>
        <xdr:cNvCxnSpPr/>
      </xdr:nvCxnSpPr>
      <xdr:spPr>
        <a:xfrm flipV="1">
          <a:off x="16431260" y="6958940"/>
          <a:ext cx="78232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402" name="n_1aveValue【一般廃棄物処理施設】&#10;一人当たり有形固定資産（償却資産）額">
          <a:extLst>
            <a:ext uri="{FF2B5EF4-FFF2-40B4-BE49-F238E27FC236}">
              <a16:creationId xmlns:a16="http://schemas.microsoft.com/office/drawing/2014/main" id="{93501696-82B4-490D-9AEE-7C7ABAB763B9}"/>
            </a:ext>
          </a:extLst>
        </xdr:cNvPr>
        <xdr:cNvSpPr txBox="1"/>
      </xdr:nvSpPr>
      <xdr:spPr>
        <a:xfrm>
          <a:off x="18528811" y="66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100368</xdr:rowOff>
    </xdr:from>
    <xdr:ext cx="534377" cy="259045"/>
    <xdr:sp macro="" textlink="">
      <xdr:nvSpPr>
        <xdr:cNvPr id="403" name="n_2aveValue【一般廃棄物処理施設】&#10;一人当たり有形固定資産（償却資産）額">
          <a:extLst>
            <a:ext uri="{FF2B5EF4-FFF2-40B4-BE49-F238E27FC236}">
              <a16:creationId xmlns:a16="http://schemas.microsoft.com/office/drawing/2014/main" id="{153E31CE-67A5-4B80-BA81-F177E02E289E}"/>
            </a:ext>
          </a:extLst>
        </xdr:cNvPr>
        <xdr:cNvSpPr txBox="1"/>
      </xdr:nvSpPr>
      <xdr:spPr>
        <a:xfrm>
          <a:off x="17766811" y="66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106908</xdr:rowOff>
    </xdr:from>
    <xdr:ext cx="534377" cy="259045"/>
    <xdr:sp macro="" textlink="">
      <xdr:nvSpPr>
        <xdr:cNvPr id="404" name="n_3aveValue【一般廃棄物処理施設】&#10;一人当たり有形固定資産（償却資産）額">
          <a:extLst>
            <a:ext uri="{FF2B5EF4-FFF2-40B4-BE49-F238E27FC236}">
              <a16:creationId xmlns:a16="http://schemas.microsoft.com/office/drawing/2014/main" id="{41CA40FE-49ED-48BA-9B76-912D2CEAC528}"/>
            </a:ext>
          </a:extLst>
        </xdr:cNvPr>
        <xdr:cNvSpPr txBox="1"/>
      </xdr:nvSpPr>
      <xdr:spPr>
        <a:xfrm>
          <a:off x="16969251" y="66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114247</xdr:rowOff>
    </xdr:from>
    <xdr:ext cx="534377" cy="259045"/>
    <xdr:sp macro="" textlink="">
      <xdr:nvSpPr>
        <xdr:cNvPr id="405" name="n_4aveValue【一般廃棄物処理施設】&#10;一人当たり有形固定資産（償却資産）額">
          <a:extLst>
            <a:ext uri="{FF2B5EF4-FFF2-40B4-BE49-F238E27FC236}">
              <a16:creationId xmlns:a16="http://schemas.microsoft.com/office/drawing/2014/main" id="{BD646063-3F3C-43E3-A955-E5DD12EDFE48}"/>
            </a:ext>
          </a:extLst>
        </xdr:cNvPr>
        <xdr:cNvSpPr txBox="1"/>
      </xdr:nvSpPr>
      <xdr:spPr>
        <a:xfrm>
          <a:off x="16194551" y="665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116173</xdr:rowOff>
    </xdr:from>
    <xdr:ext cx="534377" cy="259045"/>
    <xdr:sp macro="" textlink="">
      <xdr:nvSpPr>
        <xdr:cNvPr id="406" name="n_1mainValue【一般廃棄物処理施設】&#10;一人当たり有形固定資産（償却資産）額">
          <a:extLst>
            <a:ext uri="{FF2B5EF4-FFF2-40B4-BE49-F238E27FC236}">
              <a16:creationId xmlns:a16="http://schemas.microsoft.com/office/drawing/2014/main" id="{6757DB38-BAB7-4DD1-97CE-EA93D2A24807}"/>
            </a:ext>
          </a:extLst>
        </xdr:cNvPr>
        <xdr:cNvSpPr txBox="1"/>
      </xdr:nvSpPr>
      <xdr:spPr>
        <a:xfrm>
          <a:off x="18528811" y="69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124507</xdr:rowOff>
    </xdr:from>
    <xdr:ext cx="534377" cy="259045"/>
    <xdr:sp macro="" textlink="">
      <xdr:nvSpPr>
        <xdr:cNvPr id="407" name="n_2mainValue【一般廃棄物処理施設】&#10;一人当たり有形固定資産（償却資産）額">
          <a:extLst>
            <a:ext uri="{FF2B5EF4-FFF2-40B4-BE49-F238E27FC236}">
              <a16:creationId xmlns:a16="http://schemas.microsoft.com/office/drawing/2014/main" id="{A5569B9C-E002-4C75-9511-6D6F94F8CF81}"/>
            </a:ext>
          </a:extLst>
        </xdr:cNvPr>
        <xdr:cNvSpPr txBox="1"/>
      </xdr:nvSpPr>
      <xdr:spPr>
        <a:xfrm>
          <a:off x="17766811" y="699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127627</xdr:rowOff>
    </xdr:from>
    <xdr:ext cx="534377" cy="259045"/>
    <xdr:sp macro="" textlink="">
      <xdr:nvSpPr>
        <xdr:cNvPr id="408" name="n_3mainValue【一般廃棄物処理施設】&#10;一人当たり有形固定資産（償却資産）額">
          <a:extLst>
            <a:ext uri="{FF2B5EF4-FFF2-40B4-BE49-F238E27FC236}">
              <a16:creationId xmlns:a16="http://schemas.microsoft.com/office/drawing/2014/main" id="{C0966818-B62E-4DD6-8CB0-737276A91136}"/>
            </a:ext>
          </a:extLst>
        </xdr:cNvPr>
        <xdr:cNvSpPr txBox="1"/>
      </xdr:nvSpPr>
      <xdr:spPr>
        <a:xfrm>
          <a:off x="16969251" y="700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130348</xdr:rowOff>
    </xdr:from>
    <xdr:ext cx="534377" cy="259045"/>
    <xdr:sp macro="" textlink="">
      <xdr:nvSpPr>
        <xdr:cNvPr id="409" name="n_4mainValue【一般廃棄物処理施設】&#10;一人当たり有形固定資産（償却資産）額">
          <a:extLst>
            <a:ext uri="{FF2B5EF4-FFF2-40B4-BE49-F238E27FC236}">
              <a16:creationId xmlns:a16="http://schemas.microsoft.com/office/drawing/2014/main" id="{58FD05FF-A48A-4027-A538-35A05696FBDF}"/>
            </a:ext>
          </a:extLst>
        </xdr:cNvPr>
        <xdr:cNvSpPr txBox="1"/>
      </xdr:nvSpPr>
      <xdr:spPr>
        <a:xfrm>
          <a:off x="16194551" y="700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8EF1009A-9B48-4151-BD7F-1972933A366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9ADAD05A-3409-45ED-88B4-CBC7EA6D8D5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84759D10-E7B6-4885-973E-B5D6373C5B6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7BDE1F6-E4FC-4BDB-9743-93213D5A03E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874BBD0F-910A-4E26-9670-39CDCB6BB58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FAF1B0F0-C983-4284-8368-6CC3BC6A8B6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ADC3F80C-D8A8-4B70-86A9-E818CEAFB60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83422F77-0271-4F63-AFF0-CBD6E21FD03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FA0681D8-1ACA-4DAD-A407-6E8F8E606C9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56617F58-C341-47FF-9B08-7288E6BA733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61599B75-4C3C-4B65-B8E8-1DE9BA83E39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06B28BC5-E9DE-4FD7-B7BF-1502EBAECEE2}"/>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A0BE9D24-5574-4E85-A90C-C26566D3C6ED}"/>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0697297B-3AEC-4C00-806C-289D901743F6}"/>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CB8E8305-ECFE-4790-A7E7-58E2CECD7C35}"/>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72E3B4C3-F2CB-430D-9526-148270FD6264}"/>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07A8D041-15FE-44E7-B2D1-0FE5332F919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2F37FFFF-697A-4F82-B3E2-468656D5EA82}"/>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19F8EACE-B0ED-4134-8B77-7655ECA41679}"/>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FFEC3D3E-DEA7-4C7A-9799-776653CDE96A}"/>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CA927870-3DDE-40C9-8A15-03DDB8CB7D7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BD4CE8EF-720E-449B-B35B-CC24973AD499}"/>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3D9ABE7B-E77B-4B58-8876-68F0310837B9}"/>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E1E8C53F-917A-4485-8480-2A3864EC247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D1E22D25-804D-4051-BD36-70180867194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435" name="直線コネクタ 434">
          <a:extLst>
            <a:ext uri="{FF2B5EF4-FFF2-40B4-BE49-F238E27FC236}">
              <a16:creationId xmlns:a16="http://schemas.microsoft.com/office/drawing/2014/main" id="{A08CA866-CEF2-41A4-B0CB-16382E566070}"/>
            </a:ext>
          </a:extLst>
        </xdr:cNvPr>
        <xdr:cNvCxnSpPr/>
      </xdr:nvCxnSpPr>
      <xdr:spPr>
        <a:xfrm flipV="1">
          <a:off x="14375764" y="940090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6" name="【保健センター・保健所】&#10;有形固定資産減価償却率最小値テキスト">
          <a:extLst>
            <a:ext uri="{FF2B5EF4-FFF2-40B4-BE49-F238E27FC236}">
              <a16:creationId xmlns:a16="http://schemas.microsoft.com/office/drawing/2014/main" id="{DA270DC1-CCEA-4610-8E92-834609B25E72}"/>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7" name="直線コネクタ 436">
          <a:extLst>
            <a:ext uri="{FF2B5EF4-FFF2-40B4-BE49-F238E27FC236}">
              <a16:creationId xmlns:a16="http://schemas.microsoft.com/office/drawing/2014/main" id="{2F43C1DD-B28A-4238-8D58-CB21C52A46B5}"/>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438" name="【保健センター・保健所】&#10;有形固定資産減価償却率最大値テキスト">
          <a:extLst>
            <a:ext uri="{FF2B5EF4-FFF2-40B4-BE49-F238E27FC236}">
              <a16:creationId xmlns:a16="http://schemas.microsoft.com/office/drawing/2014/main" id="{76CE745B-CF10-4B17-BC26-2FA1B3A8021E}"/>
            </a:ext>
          </a:extLst>
        </xdr:cNvPr>
        <xdr:cNvSpPr txBox="1"/>
      </xdr:nvSpPr>
      <xdr:spPr>
        <a:xfrm>
          <a:off x="14414500" y="91837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439" name="直線コネクタ 438">
          <a:extLst>
            <a:ext uri="{FF2B5EF4-FFF2-40B4-BE49-F238E27FC236}">
              <a16:creationId xmlns:a16="http://schemas.microsoft.com/office/drawing/2014/main" id="{55652B80-2580-4E25-BA99-B2909C06DAC9}"/>
            </a:ext>
          </a:extLst>
        </xdr:cNvPr>
        <xdr:cNvCxnSpPr/>
      </xdr:nvCxnSpPr>
      <xdr:spPr>
        <a:xfrm>
          <a:off x="1428750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4D7ADBCD-AEB9-48C3-ACBC-E46F4D126A6D}"/>
            </a:ext>
          </a:extLst>
        </xdr:cNvPr>
        <xdr:cNvSpPr txBox="1"/>
      </xdr:nvSpPr>
      <xdr:spPr>
        <a:xfrm>
          <a:off x="14414500" y="99424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441" name="フローチャート: 判断 440">
          <a:extLst>
            <a:ext uri="{FF2B5EF4-FFF2-40B4-BE49-F238E27FC236}">
              <a16:creationId xmlns:a16="http://schemas.microsoft.com/office/drawing/2014/main" id="{7B5A1047-82B6-49FC-80E0-B7FC5EBFC0AD}"/>
            </a:ext>
          </a:extLst>
        </xdr:cNvPr>
        <xdr:cNvSpPr/>
      </xdr:nvSpPr>
      <xdr:spPr>
        <a:xfrm>
          <a:off x="14325600" y="99640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442" name="フローチャート: 判断 441">
          <a:extLst>
            <a:ext uri="{FF2B5EF4-FFF2-40B4-BE49-F238E27FC236}">
              <a16:creationId xmlns:a16="http://schemas.microsoft.com/office/drawing/2014/main" id="{C3BD50AF-9B25-4768-8F2F-EEB1EDC9EC46}"/>
            </a:ext>
          </a:extLst>
        </xdr:cNvPr>
        <xdr:cNvSpPr/>
      </xdr:nvSpPr>
      <xdr:spPr>
        <a:xfrm>
          <a:off x="13578840" y="99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43" name="フローチャート: 判断 442">
          <a:extLst>
            <a:ext uri="{FF2B5EF4-FFF2-40B4-BE49-F238E27FC236}">
              <a16:creationId xmlns:a16="http://schemas.microsoft.com/office/drawing/2014/main" id="{04B76313-3B0D-4B4C-B665-A8D6548CD1F6}"/>
            </a:ext>
          </a:extLst>
        </xdr:cNvPr>
        <xdr:cNvSpPr/>
      </xdr:nvSpPr>
      <xdr:spPr>
        <a:xfrm>
          <a:off x="12804140" y="995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444" name="フローチャート: 判断 443">
          <a:extLst>
            <a:ext uri="{FF2B5EF4-FFF2-40B4-BE49-F238E27FC236}">
              <a16:creationId xmlns:a16="http://schemas.microsoft.com/office/drawing/2014/main" id="{BA5A2E5C-A022-44DC-BA21-4DCED30EE41B}"/>
            </a:ext>
          </a:extLst>
        </xdr:cNvPr>
        <xdr:cNvSpPr/>
      </xdr:nvSpPr>
      <xdr:spPr>
        <a:xfrm>
          <a:off x="12029440" y="9983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445" name="フローチャート: 判断 444">
          <a:extLst>
            <a:ext uri="{FF2B5EF4-FFF2-40B4-BE49-F238E27FC236}">
              <a16:creationId xmlns:a16="http://schemas.microsoft.com/office/drawing/2014/main" id="{D76B317A-3A14-4CCA-96DC-52EE56C478E9}"/>
            </a:ext>
          </a:extLst>
        </xdr:cNvPr>
        <xdr:cNvSpPr/>
      </xdr:nvSpPr>
      <xdr:spPr>
        <a:xfrm>
          <a:off x="1123188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75ECEBEE-16BF-4FE7-9A0E-2F0DC720EAF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AD28AC1F-7669-499D-BFD6-433182B037D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7C50BBC0-5614-4A55-97D9-EF45549CDBF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85B184CD-3CD6-4F46-925B-130B30D2951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97F022AB-B4FF-4E0E-8DCF-1575A6A4BB0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114119</xdr:rowOff>
    </xdr:from>
    <xdr:to>
      <xdr:col>85</xdr:col>
      <xdr:colOff>177800</xdr:colOff>
      <xdr:row>59</xdr:row>
      <xdr:rowOff>44269</xdr:rowOff>
    </xdr:to>
    <xdr:sp macro="" textlink="">
      <xdr:nvSpPr>
        <xdr:cNvPr id="451" name="楕円 450">
          <a:extLst>
            <a:ext uri="{FF2B5EF4-FFF2-40B4-BE49-F238E27FC236}">
              <a16:creationId xmlns:a16="http://schemas.microsoft.com/office/drawing/2014/main" id="{E368DAB9-22C9-40FB-B2A9-9B30C456ACA4}"/>
            </a:ext>
          </a:extLst>
        </xdr:cNvPr>
        <xdr:cNvSpPr/>
      </xdr:nvSpPr>
      <xdr:spPr>
        <a:xfrm>
          <a:off x="14325600" y="98372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136996</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F17CB95E-8D8C-49F5-902E-E49AE39ADA51}"/>
            </a:ext>
          </a:extLst>
        </xdr:cNvPr>
        <xdr:cNvSpPr txBox="1"/>
      </xdr:nvSpPr>
      <xdr:spPr>
        <a:xfrm>
          <a:off x="14414500" y="969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68399</xdr:rowOff>
    </xdr:from>
    <xdr:to>
      <xdr:col>81</xdr:col>
      <xdr:colOff>101600</xdr:colOff>
      <xdr:row>58</xdr:row>
      <xdr:rowOff>169999</xdr:rowOff>
    </xdr:to>
    <xdr:sp macro="" textlink="">
      <xdr:nvSpPr>
        <xdr:cNvPr id="453" name="楕円 452">
          <a:extLst>
            <a:ext uri="{FF2B5EF4-FFF2-40B4-BE49-F238E27FC236}">
              <a16:creationId xmlns:a16="http://schemas.microsoft.com/office/drawing/2014/main" id="{1D51E65A-2AA3-45A6-BBA5-C2B4128F3576}"/>
            </a:ext>
          </a:extLst>
        </xdr:cNvPr>
        <xdr:cNvSpPr/>
      </xdr:nvSpPr>
      <xdr:spPr>
        <a:xfrm>
          <a:off x="13578840" y="979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119199</xdr:rowOff>
    </xdr:from>
    <xdr:to>
      <xdr:col>85</xdr:col>
      <xdr:colOff>127000</xdr:colOff>
      <xdr:row>58</xdr:row>
      <xdr:rowOff>164919</xdr:rowOff>
    </xdr:to>
    <xdr:cxnSp macro="">
      <xdr:nvCxnSpPr>
        <xdr:cNvPr id="454" name="直線コネクタ 453">
          <a:extLst>
            <a:ext uri="{FF2B5EF4-FFF2-40B4-BE49-F238E27FC236}">
              <a16:creationId xmlns:a16="http://schemas.microsoft.com/office/drawing/2014/main" id="{B6A95A00-513E-4FCC-B17B-C2D9AE05D1AA}"/>
            </a:ext>
          </a:extLst>
        </xdr:cNvPr>
        <xdr:cNvCxnSpPr/>
      </xdr:nvCxnSpPr>
      <xdr:spPr>
        <a:xfrm>
          <a:off x="13629640" y="9842319"/>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60234</xdr:rowOff>
    </xdr:from>
    <xdr:to>
      <xdr:col>76</xdr:col>
      <xdr:colOff>165100</xdr:colOff>
      <xdr:row>58</xdr:row>
      <xdr:rowOff>161834</xdr:rowOff>
    </xdr:to>
    <xdr:sp macro="" textlink="">
      <xdr:nvSpPr>
        <xdr:cNvPr id="455" name="楕円 454">
          <a:extLst>
            <a:ext uri="{FF2B5EF4-FFF2-40B4-BE49-F238E27FC236}">
              <a16:creationId xmlns:a16="http://schemas.microsoft.com/office/drawing/2014/main" id="{4A7CCA5B-D6E3-4A63-B5FC-AE5755873961}"/>
            </a:ext>
          </a:extLst>
        </xdr:cNvPr>
        <xdr:cNvSpPr/>
      </xdr:nvSpPr>
      <xdr:spPr>
        <a:xfrm>
          <a:off x="12804140" y="978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111034</xdr:rowOff>
    </xdr:from>
    <xdr:to>
      <xdr:col>81</xdr:col>
      <xdr:colOff>50800</xdr:colOff>
      <xdr:row>58</xdr:row>
      <xdr:rowOff>119199</xdr:rowOff>
    </xdr:to>
    <xdr:cxnSp macro="">
      <xdr:nvCxnSpPr>
        <xdr:cNvPr id="456" name="直線コネクタ 455">
          <a:extLst>
            <a:ext uri="{FF2B5EF4-FFF2-40B4-BE49-F238E27FC236}">
              <a16:creationId xmlns:a16="http://schemas.microsoft.com/office/drawing/2014/main" id="{79DED2B2-D7C3-4F9C-8B3E-1BD1E60BBEE1}"/>
            </a:ext>
          </a:extLst>
        </xdr:cNvPr>
        <xdr:cNvCxnSpPr/>
      </xdr:nvCxnSpPr>
      <xdr:spPr>
        <a:xfrm>
          <a:off x="12854940" y="9834154"/>
          <a:ext cx="7747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30843</xdr:rowOff>
    </xdr:from>
    <xdr:to>
      <xdr:col>72</xdr:col>
      <xdr:colOff>38100</xdr:colOff>
      <xdr:row>58</xdr:row>
      <xdr:rowOff>132443</xdr:rowOff>
    </xdr:to>
    <xdr:sp macro="" textlink="">
      <xdr:nvSpPr>
        <xdr:cNvPr id="457" name="楕円 456">
          <a:extLst>
            <a:ext uri="{FF2B5EF4-FFF2-40B4-BE49-F238E27FC236}">
              <a16:creationId xmlns:a16="http://schemas.microsoft.com/office/drawing/2014/main" id="{685C4B09-88CE-4C51-B0A4-ED37276E071F}"/>
            </a:ext>
          </a:extLst>
        </xdr:cNvPr>
        <xdr:cNvSpPr/>
      </xdr:nvSpPr>
      <xdr:spPr>
        <a:xfrm>
          <a:off x="12029440" y="97539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81643</xdr:rowOff>
    </xdr:from>
    <xdr:to>
      <xdr:col>76</xdr:col>
      <xdr:colOff>114300</xdr:colOff>
      <xdr:row>58</xdr:row>
      <xdr:rowOff>111034</xdr:rowOff>
    </xdr:to>
    <xdr:cxnSp macro="">
      <xdr:nvCxnSpPr>
        <xdr:cNvPr id="458" name="直線コネクタ 457">
          <a:extLst>
            <a:ext uri="{FF2B5EF4-FFF2-40B4-BE49-F238E27FC236}">
              <a16:creationId xmlns:a16="http://schemas.microsoft.com/office/drawing/2014/main" id="{BB1A3B4A-9001-4DD6-8638-52E080A6F05A}"/>
            </a:ext>
          </a:extLst>
        </xdr:cNvPr>
        <xdr:cNvCxnSpPr/>
      </xdr:nvCxnSpPr>
      <xdr:spPr>
        <a:xfrm>
          <a:off x="12072620" y="9804763"/>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24312</xdr:rowOff>
    </xdr:from>
    <xdr:to>
      <xdr:col>67</xdr:col>
      <xdr:colOff>101600</xdr:colOff>
      <xdr:row>58</xdr:row>
      <xdr:rowOff>125912</xdr:rowOff>
    </xdr:to>
    <xdr:sp macro="" textlink="">
      <xdr:nvSpPr>
        <xdr:cNvPr id="459" name="楕円 458">
          <a:extLst>
            <a:ext uri="{FF2B5EF4-FFF2-40B4-BE49-F238E27FC236}">
              <a16:creationId xmlns:a16="http://schemas.microsoft.com/office/drawing/2014/main" id="{606ED37E-1E82-471E-A6ED-055E521408D6}"/>
            </a:ext>
          </a:extLst>
        </xdr:cNvPr>
        <xdr:cNvSpPr/>
      </xdr:nvSpPr>
      <xdr:spPr>
        <a:xfrm>
          <a:off x="11231880" y="97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75112</xdr:rowOff>
    </xdr:from>
    <xdr:to>
      <xdr:col>71</xdr:col>
      <xdr:colOff>177800</xdr:colOff>
      <xdr:row>58</xdr:row>
      <xdr:rowOff>81643</xdr:rowOff>
    </xdr:to>
    <xdr:cxnSp macro="">
      <xdr:nvCxnSpPr>
        <xdr:cNvPr id="460" name="直線コネクタ 459">
          <a:extLst>
            <a:ext uri="{FF2B5EF4-FFF2-40B4-BE49-F238E27FC236}">
              <a16:creationId xmlns:a16="http://schemas.microsoft.com/office/drawing/2014/main" id="{751F9650-7CDE-43BC-AF6B-56D54BCF7EFC}"/>
            </a:ext>
          </a:extLst>
        </xdr:cNvPr>
        <xdr:cNvCxnSpPr/>
      </xdr:nvCxnSpPr>
      <xdr:spPr>
        <a:xfrm>
          <a:off x="11282680" y="9798232"/>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050C42EE-9791-472F-8476-B5F0F5FB79DD}"/>
            </a:ext>
          </a:extLst>
        </xdr:cNvPr>
        <xdr:cNvSpPr txBox="1"/>
      </xdr:nvSpPr>
      <xdr:spPr>
        <a:xfrm>
          <a:off x="13437244" y="10025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B0438987-A021-4DFA-B71A-B0B82372FF58}"/>
            </a:ext>
          </a:extLst>
        </xdr:cNvPr>
        <xdr:cNvSpPr txBox="1"/>
      </xdr:nvSpPr>
      <xdr:spPr>
        <a:xfrm>
          <a:off x="12675244" y="1004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14168</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80569577-0ED5-4844-8296-9DE38FBA224A}"/>
            </a:ext>
          </a:extLst>
        </xdr:cNvPr>
        <xdr:cNvSpPr txBox="1"/>
      </xdr:nvSpPr>
      <xdr:spPr>
        <a:xfrm>
          <a:off x="11900544" y="10072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A4243FB7-0966-467D-90C3-FF520C960E0F}"/>
            </a:ext>
          </a:extLst>
        </xdr:cNvPr>
        <xdr:cNvSpPr txBox="1"/>
      </xdr:nvSpPr>
      <xdr:spPr>
        <a:xfrm>
          <a:off x="11102984" y="100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15076</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77608EFE-C490-4436-8D76-F4D7AD6445E3}"/>
            </a:ext>
          </a:extLst>
        </xdr:cNvPr>
        <xdr:cNvSpPr txBox="1"/>
      </xdr:nvSpPr>
      <xdr:spPr>
        <a:xfrm>
          <a:off x="13437244" y="957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6911</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AAE643BC-80C8-4A22-928F-4667975A53DE}"/>
            </a:ext>
          </a:extLst>
        </xdr:cNvPr>
        <xdr:cNvSpPr txBox="1"/>
      </xdr:nvSpPr>
      <xdr:spPr>
        <a:xfrm>
          <a:off x="12675244" y="956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148970</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0FAFB3BD-6DA5-4826-B2E2-497F3530D0D6}"/>
            </a:ext>
          </a:extLst>
        </xdr:cNvPr>
        <xdr:cNvSpPr txBox="1"/>
      </xdr:nvSpPr>
      <xdr:spPr>
        <a:xfrm>
          <a:off x="11900544" y="9536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142439</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30DCC9DA-55D0-418A-8116-284DFA228FF1}"/>
            </a:ext>
          </a:extLst>
        </xdr:cNvPr>
        <xdr:cNvSpPr txBox="1"/>
      </xdr:nvSpPr>
      <xdr:spPr>
        <a:xfrm>
          <a:off x="11102984" y="953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B3BBA8CA-5A25-4469-A030-76C06D808B3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FDCD9137-DBF0-4EEC-8615-5F1522C05A4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10531CD6-8219-4A41-A299-ACDAB8F12B7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2A3AB2A3-9EB6-4C96-83A6-11EB705B698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2176F30F-EA43-4139-9F7B-01F84B475BA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14F75E2E-9253-4EA7-8046-3A5A611A8F7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6E63D337-F9BC-4EC1-9D8C-275ED40AA32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3677D864-37DF-4054-9960-58A0720AC65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53A3A0D7-F05E-4F85-B2FF-3B632BB5B3A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AF1079A-5BBB-410E-B142-50BC4EAE1AB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a16="http://schemas.microsoft.com/office/drawing/2014/main" id="{3F63406F-C19E-4546-9DFC-FAED2F5996D8}"/>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a:extLst>
            <a:ext uri="{FF2B5EF4-FFF2-40B4-BE49-F238E27FC236}">
              <a16:creationId xmlns:a16="http://schemas.microsoft.com/office/drawing/2014/main" id="{28E07BDE-030F-41D2-9D64-2AB9630763E9}"/>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a16="http://schemas.microsoft.com/office/drawing/2014/main" id="{C1E459B6-3E59-47BF-B09A-51D4B371C62A}"/>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a:extLst>
            <a:ext uri="{FF2B5EF4-FFF2-40B4-BE49-F238E27FC236}">
              <a16:creationId xmlns:a16="http://schemas.microsoft.com/office/drawing/2014/main" id="{992A8F5B-862E-4C29-9A2F-447949DF0FF1}"/>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a16="http://schemas.microsoft.com/office/drawing/2014/main" id="{24195EAD-4E6A-4549-8548-2CC02D1C0E75}"/>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a:extLst>
            <a:ext uri="{FF2B5EF4-FFF2-40B4-BE49-F238E27FC236}">
              <a16:creationId xmlns:a16="http://schemas.microsoft.com/office/drawing/2014/main" id="{3C2C599F-CBBB-4C09-A54C-767DBED1AFFE}"/>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a16="http://schemas.microsoft.com/office/drawing/2014/main" id="{8757F97F-03AA-42C3-AB64-C527B222F853}"/>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401CA2C1-B196-485D-BA30-1EE849A934E4}"/>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6DF1DEAA-918D-40CB-9D08-F23BBD28324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2B1C4521-FC52-4979-B1FE-F437A4457A9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E3969B4E-9DB3-480D-89DA-61492AA2A37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490" name="直線コネクタ 489">
          <a:extLst>
            <a:ext uri="{FF2B5EF4-FFF2-40B4-BE49-F238E27FC236}">
              <a16:creationId xmlns:a16="http://schemas.microsoft.com/office/drawing/2014/main" id="{18FB246D-8387-41EB-869A-B9C6893592AA}"/>
            </a:ext>
          </a:extLst>
        </xdr:cNvPr>
        <xdr:cNvCxnSpPr/>
      </xdr:nvCxnSpPr>
      <xdr:spPr>
        <a:xfrm flipV="1">
          <a:off x="19509104" y="9350502"/>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D1085F40-720C-4E59-95DF-8AD5872232A5}"/>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492" name="直線コネクタ 491">
          <a:extLst>
            <a:ext uri="{FF2B5EF4-FFF2-40B4-BE49-F238E27FC236}">
              <a16:creationId xmlns:a16="http://schemas.microsoft.com/office/drawing/2014/main" id="{115C127D-C837-4F85-AB02-BE3510C73BC8}"/>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4F8C1ADD-F5AC-4F15-8BBC-A88ABD3EE58D}"/>
            </a:ext>
          </a:extLst>
        </xdr:cNvPr>
        <xdr:cNvSpPr txBox="1"/>
      </xdr:nvSpPr>
      <xdr:spPr>
        <a:xfrm>
          <a:off x="19547840" y="912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494" name="直線コネクタ 493">
          <a:extLst>
            <a:ext uri="{FF2B5EF4-FFF2-40B4-BE49-F238E27FC236}">
              <a16:creationId xmlns:a16="http://schemas.microsoft.com/office/drawing/2014/main" id="{5EBAFAB7-8C2F-4007-9A7D-FD77DCB1D763}"/>
            </a:ext>
          </a:extLst>
        </xdr:cNvPr>
        <xdr:cNvCxnSpPr/>
      </xdr:nvCxnSpPr>
      <xdr:spPr>
        <a:xfrm>
          <a:off x="19443700" y="9350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6C4A1427-EE61-4117-A89C-15754073569B}"/>
            </a:ext>
          </a:extLst>
        </xdr:cNvPr>
        <xdr:cNvSpPr txBox="1"/>
      </xdr:nvSpPr>
      <xdr:spPr>
        <a:xfrm>
          <a:off x="1954784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496" name="フローチャート: 判断 495">
          <a:extLst>
            <a:ext uri="{FF2B5EF4-FFF2-40B4-BE49-F238E27FC236}">
              <a16:creationId xmlns:a16="http://schemas.microsoft.com/office/drawing/2014/main" id="{A49953B5-2C49-4CB8-B36D-80A10F91AADC}"/>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497" name="フローチャート: 判断 496">
          <a:extLst>
            <a:ext uri="{FF2B5EF4-FFF2-40B4-BE49-F238E27FC236}">
              <a16:creationId xmlns:a16="http://schemas.microsoft.com/office/drawing/2014/main" id="{3AB6DA81-23B8-4036-B1C4-CFDA1FBB8414}"/>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49784</xdr:rowOff>
    </xdr:from>
    <xdr:to>
      <xdr:col>107</xdr:col>
      <xdr:colOff>101600</xdr:colOff>
      <xdr:row>62</xdr:row>
      <xdr:rowOff>151384</xdr:rowOff>
    </xdr:to>
    <xdr:sp macro="" textlink="">
      <xdr:nvSpPr>
        <xdr:cNvPr id="498" name="フローチャート: 判断 497">
          <a:extLst>
            <a:ext uri="{FF2B5EF4-FFF2-40B4-BE49-F238E27FC236}">
              <a16:creationId xmlns:a16="http://schemas.microsoft.com/office/drawing/2014/main" id="{878C7A13-BCC4-4CF8-B7BA-931C9C58425D}"/>
            </a:ext>
          </a:extLst>
        </xdr:cNvPr>
        <xdr:cNvSpPr/>
      </xdr:nvSpPr>
      <xdr:spPr>
        <a:xfrm>
          <a:off x="17937480" y="104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499" name="フローチャート: 判断 498">
          <a:extLst>
            <a:ext uri="{FF2B5EF4-FFF2-40B4-BE49-F238E27FC236}">
              <a16:creationId xmlns:a16="http://schemas.microsoft.com/office/drawing/2014/main" id="{FA769DD8-5708-40BE-8CCD-EC5835E17598}"/>
            </a:ext>
          </a:extLst>
        </xdr:cNvPr>
        <xdr:cNvSpPr/>
      </xdr:nvSpPr>
      <xdr:spPr>
        <a:xfrm>
          <a:off x="171627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49784</xdr:rowOff>
    </xdr:from>
    <xdr:to>
      <xdr:col>98</xdr:col>
      <xdr:colOff>38100</xdr:colOff>
      <xdr:row>62</xdr:row>
      <xdr:rowOff>151384</xdr:rowOff>
    </xdr:to>
    <xdr:sp macro="" textlink="">
      <xdr:nvSpPr>
        <xdr:cNvPr id="500" name="フローチャート: 判断 499">
          <a:extLst>
            <a:ext uri="{FF2B5EF4-FFF2-40B4-BE49-F238E27FC236}">
              <a16:creationId xmlns:a16="http://schemas.microsoft.com/office/drawing/2014/main" id="{F6593847-19CC-4FF2-A029-A25C0B043D06}"/>
            </a:ext>
          </a:extLst>
        </xdr:cNvPr>
        <xdr:cNvSpPr/>
      </xdr:nvSpPr>
      <xdr:spPr>
        <a:xfrm>
          <a:off x="16388080" y="104434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CAB246C2-72F5-4EC8-8503-4A9969C05F6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86A8214E-2778-476E-9E52-29FA552660A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BA4B5A45-C7A6-4B35-A1F1-B6291CA3657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7DBB7F56-2F47-43ED-86D7-30655889E1F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6716F224-A11B-47E7-93A9-C5AC5BE7411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06" name="楕円 505">
          <a:extLst>
            <a:ext uri="{FF2B5EF4-FFF2-40B4-BE49-F238E27FC236}">
              <a16:creationId xmlns:a16="http://schemas.microsoft.com/office/drawing/2014/main" id="{10C6E751-8D2C-48EE-B9A6-21D33E8CFB83}"/>
            </a:ext>
          </a:extLst>
        </xdr:cNvPr>
        <xdr:cNvSpPr/>
      </xdr:nvSpPr>
      <xdr:spPr>
        <a:xfrm>
          <a:off x="19458940" y="104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54373</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0C98BC40-67DD-423B-9DF7-2CF33AAE7A08}"/>
            </a:ext>
          </a:extLst>
        </xdr:cNvPr>
        <xdr:cNvSpPr txBox="1"/>
      </xdr:nvSpPr>
      <xdr:spPr>
        <a:xfrm>
          <a:off x="19547840" y="102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36068</xdr:rowOff>
    </xdr:from>
    <xdr:to>
      <xdr:col>112</xdr:col>
      <xdr:colOff>38100</xdr:colOff>
      <xdr:row>62</xdr:row>
      <xdr:rowOff>137668</xdr:rowOff>
    </xdr:to>
    <xdr:sp macro="" textlink="">
      <xdr:nvSpPr>
        <xdr:cNvPr id="508" name="楕円 507">
          <a:extLst>
            <a:ext uri="{FF2B5EF4-FFF2-40B4-BE49-F238E27FC236}">
              <a16:creationId xmlns:a16="http://schemas.microsoft.com/office/drawing/2014/main" id="{C04243F2-FC68-4624-B835-B9BB480D4FB6}"/>
            </a:ext>
          </a:extLst>
        </xdr:cNvPr>
        <xdr:cNvSpPr/>
      </xdr:nvSpPr>
      <xdr:spPr>
        <a:xfrm>
          <a:off x="18735040" y="10429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82296</xdr:rowOff>
    </xdr:from>
    <xdr:to>
      <xdr:col>116</xdr:col>
      <xdr:colOff>63500</xdr:colOff>
      <xdr:row>62</xdr:row>
      <xdr:rowOff>86868</xdr:rowOff>
    </xdr:to>
    <xdr:cxnSp macro="">
      <xdr:nvCxnSpPr>
        <xdr:cNvPr id="509" name="直線コネクタ 508">
          <a:extLst>
            <a:ext uri="{FF2B5EF4-FFF2-40B4-BE49-F238E27FC236}">
              <a16:creationId xmlns:a16="http://schemas.microsoft.com/office/drawing/2014/main" id="{B422C9B4-B113-4E20-8FCE-B15A9AEA50B0}"/>
            </a:ext>
          </a:extLst>
        </xdr:cNvPr>
        <xdr:cNvCxnSpPr/>
      </xdr:nvCxnSpPr>
      <xdr:spPr>
        <a:xfrm flipV="1">
          <a:off x="18778220" y="1047597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36068</xdr:rowOff>
    </xdr:from>
    <xdr:to>
      <xdr:col>107</xdr:col>
      <xdr:colOff>101600</xdr:colOff>
      <xdr:row>62</xdr:row>
      <xdr:rowOff>137668</xdr:rowOff>
    </xdr:to>
    <xdr:sp macro="" textlink="">
      <xdr:nvSpPr>
        <xdr:cNvPr id="510" name="楕円 509">
          <a:extLst>
            <a:ext uri="{FF2B5EF4-FFF2-40B4-BE49-F238E27FC236}">
              <a16:creationId xmlns:a16="http://schemas.microsoft.com/office/drawing/2014/main" id="{D4D4CAAC-1E45-47BA-A13D-DB43F4D63BA2}"/>
            </a:ext>
          </a:extLst>
        </xdr:cNvPr>
        <xdr:cNvSpPr/>
      </xdr:nvSpPr>
      <xdr:spPr>
        <a:xfrm>
          <a:off x="17937480" y="104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86868</xdr:rowOff>
    </xdr:from>
    <xdr:to>
      <xdr:col>111</xdr:col>
      <xdr:colOff>177800</xdr:colOff>
      <xdr:row>62</xdr:row>
      <xdr:rowOff>86868</xdr:rowOff>
    </xdr:to>
    <xdr:cxnSp macro="">
      <xdr:nvCxnSpPr>
        <xdr:cNvPr id="511" name="直線コネクタ 510">
          <a:extLst>
            <a:ext uri="{FF2B5EF4-FFF2-40B4-BE49-F238E27FC236}">
              <a16:creationId xmlns:a16="http://schemas.microsoft.com/office/drawing/2014/main" id="{7927F11F-C76A-484F-A187-D860DF534365}"/>
            </a:ext>
          </a:extLst>
        </xdr:cNvPr>
        <xdr:cNvCxnSpPr/>
      </xdr:nvCxnSpPr>
      <xdr:spPr>
        <a:xfrm>
          <a:off x="17988280" y="1048054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36068</xdr:rowOff>
    </xdr:from>
    <xdr:to>
      <xdr:col>102</xdr:col>
      <xdr:colOff>165100</xdr:colOff>
      <xdr:row>62</xdr:row>
      <xdr:rowOff>137668</xdr:rowOff>
    </xdr:to>
    <xdr:sp macro="" textlink="">
      <xdr:nvSpPr>
        <xdr:cNvPr id="512" name="楕円 511">
          <a:extLst>
            <a:ext uri="{FF2B5EF4-FFF2-40B4-BE49-F238E27FC236}">
              <a16:creationId xmlns:a16="http://schemas.microsoft.com/office/drawing/2014/main" id="{E6997053-1ED4-4F61-A413-F6AA3E6C2618}"/>
            </a:ext>
          </a:extLst>
        </xdr:cNvPr>
        <xdr:cNvSpPr/>
      </xdr:nvSpPr>
      <xdr:spPr>
        <a:xfrm>
          <a:off x="17162780" y="104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86868</xdr:rowOff>
    </xdr:from>
    <xdr:to>
      <xdr:col>107</xdr:col>
      <xdr:colOff>50800</xdr:colOff>
      <xdr:row>62</xdr:row>
      <xdr:rowOff>86868</xdr:rowOff>
    </xdr:to>
    <xdr:cxnSp macro="">
      <xdr:nvCxnSpPr>
        <xdr:cNvPr id="513" name="直線コネクタ 512">
          <a:extLst>
            <a:ext uri="{FF2B5EF4-FFF2-40B4-BE49-F238E27FC236}">
              <a16:creationId xmlns:a16="http://schemas.microsoft.com/office/drawing/2014/main" id="{7589FD15-614F-4D42-A79D-3C07121423E6}"/>
            </a:ext>
          </a:extLst>
        </xdr:cNvPr>
        <xdr:cNvCxnSpPr/>
      </xdr:nvCxnSpPr>
      <xdr:spPr>
        <a:xfrm>
          <a:off x="17213580" y="1048054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36068</xdr:rowOff>
    </xdr:from>
    <xdr:to>
      <xdr:col>98</xdr:col>
      <xdr:colOff>38100</xdr:colOff>
      <xdr:row>62</xdr:row>
      <xdr:rowOff>137668</xdr:rowOff>
    </xdr:to>
    <xdr:sp macro="" textlink="">
      <xdr:nvSpPr>
        <xdr:cNvPr id="514" name="楕円 513">
          <a:extLst>
            <a:ext uri="{FF2B5EF4-FFF2-40B4-BE49-F238E27FC236}">
              <a16:creationId xmlns:a16="http://schemas.microsoft.com/office/drawing/2014/main" id="{38E2C8FD-F1F5-4EB5-BB18-98263B7AE382}"/>
            </a:ext>
          </a:extLst>
        </xdr:cNvPr>
        <xdr:cNvSpPr/>
      </xdr:nvSpPr>
      <xdr:spPr>
        <a:xfrm>
          <a:off x="16388080" y="10429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86868</xdr:rowOff>
    </xdr:from>
    <xdr:to>
      <xdr:col>102</xdr:col>
      <xdr:colOff>114300</xdr:colOff>
      <xdr:row>62</xdr:row>
      <xdr:rowOff>86868</xdr:rowOff>
    </xdr:to>
    <xdr:cxnSp macro="">
      <xdr:nvCxnSpPr>
        <xdr:cNvPr id="515" name="直線コネクタ 514">
          <a:extLst>
            <a:ext uri="{FF2B5EF4-FFF2-40B4-BE49-F238E27FC236}">
              <a16:creationId xmlns:a16="http://schemas.microsoft.com/office/drawing/2014/main" id="{4CEF3D68-10CF-405F-9DE8-27D3E8FB822D}"/>
            </a:ext>
          </a:extLst>
        </xdr:cNvPr>
        <xdr:cNvCxnSpPr/>
      </xdr:nvCxnSpPr>
      <xdr:spPr>
        <a:xfrm>
          <a:off x="16431260" y="1048054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516" name="n_1aveValue【保健センター・保健所】&#10;一人当たり面積">
          <a:extLst>
            <a:ext uri="{FF2B5EF4-FFF2-40B4-BE49-F238E27FC236}">
              <a16:creationId xmlns:a16="http://schemas.microsoft.com/office/drawing/2014/main" id="{7545C63E-65A7-49E4-B338-4F2C7072194D}"/>
            </a:ext>
          </a:extLst>
        </xdr:cNvPr>
        <xdr:cNvSpPr txBox="1"/>
      </xdr:nvSpPr>
      <xdr:spPr>
        <a:xfrm>
          <a:off x="185611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142511</xdr:rowOff>
    </xdr:from>
    <xdr:ext cx="469744" cy="259045"/>
    <xdr:sp macro="" textlink="">
      <xdr:nvSpPr>
        <xdr:cNvPr id="517" name="n_2aveValue【保健センター・保健所】&#10;一人当たり面積">
          <a:extLst>
            <a:ext uri="{FF2B5EF4-FFF2-40B4-BE49-F238E27FC236}">
              <a16:creationId xmlns:a16="http://schemas.microsoft.com/office/drawing/2014/main" id="{8ED23ED0-077F-453E-82AF-B3AA529E2344}"/>
            </a:ext>
          </a:extLst>
        </xdr:cNvPr>
        <xdr:cNvSpPr txBox="1"/>
      </xdr:nvSpPr>
      <xdr:spPr>
        <a:xfrm>
          <a:off x="17776267" y="105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518" name="n_3aveValue【保健センター・保健所】&#10;一人当たり面積">
          <a:extLst>
            <a:ext uri="{FF2B5EF4-FFF2-40B4-BE49-F238E27FC236}">
              <a16:creationId xmlns:a16="http://schemas.microsoft.com/office/drawing/2014/main" id="{5B5FEF8A-A00B-4437-B9F7-D32101A22775}"/>
            </a:ext>
          </a:extLst>
        </xdr:cNvPr>
        <xdr:cNvSpPr txBox="1"/>
      </xdr:nvSpPr>
      <xdr:spPr>
        <a:xfrm>
          <a:off x="170015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142511</xdr:rowOff>
    </xdr:from>
    <xdr:ext cx="469744" cy="259045"/>
    <xdr:sp macro="" textlink="">
      <xdr:nvSpPr>
        <xdr:cNvPr id="519" name="n_4aveValue【保健センター・保健所】&#10;一人当たり面積">
          <a:extLst>
            <a:ext uri="{FF2B5EF4-FFF2-40B4-BE49-F238E27FC236}">
              <a16:creationId xmlns:a16="http://schemas.microsoft.com/office/drawing/2014/main" id="{CB1D3F85-548B-49EE-8FBB-308A5A16DDDB}"/>
            </a:ext>
          </a:extLst>
        </xdr:cNvPr>
        <xdr:cNvSpPr txBox="1"/>
      </xdr:nvSpPr>
      <xdr:spPr>
        <a:xfrm>
          <a:off x="16226867" y="105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154195</xdr:rowOff>
    </xdr:from>
    <xdr:ext cx="469744" cy="259045"/>
    <xdr:sp macro="" textlink="">
      <xdr:nvSpPr>
        <xdr:cNvPr id="520" name="n_1mainValue【保健センター・保健所】&#10;一人当たり面積">
          <a:extLst>
            <a:ext uri="{FF2B5EF4-FFF2-40B4-BE49-F238E27FC236}">
              <a16:creationId xmlns:a16="http://schemas.microsoft.com/office/drawing/2014/main" id="{CDE223B2-4F06-4438-884A-7F352EC9C93C}"/>
            </a:ext>
          </a:extLst>
        </xdr:cNvPr>
        <xdr:cNvSpPr txBox="1"/>
      </xdr:nvSpPr>
      <xdr:spPr>
        <a:xfrm>
          <a:off x="185611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154195</xdr:rowOff>
    </xdr:from>
    <xdr:ext cx="469744" cy="259045"/>
    <xdr:sp macro="" textlink="">
      <xdr:nvSpPr>
        <xdr:cNvPr id="521" name="n_2mainValue【保健センター・保健所】&#10;一人当たり面積">
          <a:extLst>
            <a:ext uri="{FF2B5EF4-FFF2-40B4-BE49-F238E27FC236}">
              <a16:creationId xmlns:a16="http://schemas.microsoft.com/office/drawing/2014/main" id="{260219AE-3FB8-4080-9F4C-3EA564F40303}"/>
            </a:ext>
          </a:extLst>
        </xdr:cNvPr>
        <xdr:cNvSpPr txBox="1"/>
      </xdr:nvSpPr>
      <xdr:spPr>
        <a:xfrm>
          <a:off x="1777626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154195</xdr:rowOff>
    </xdr:from>
    <xdr:ext cx="469744" cy="259045"/>
    <xdr:sp macro="" textlink="">
      <xdr:nvSpPr>
        <xdr:cNvPr id="522" name="n_3mainValue【保健センター・保健所】&#10;一人当たり面積">
          <a:extLst>
            <a:ext uri="{FF2B5EF4-FFF2-40B4-BE49-F238E27FC236}">
              <a16:creationId xmlns:a16="http://schemas.microsoft.com/office/drawing/2014/main" id="{D97F2B52-8085-42B8-B12C-B8CE47BFF432}"/>
            </a:ext>
          </a:extLst>
        </xdr:cNvPr>
        <xdr:cNvSpPr txBox="1"/>
      </xdr:nvSpPr>
      <xdr:spPr>
        <a:xfrm>
          <a:off x="1700156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154195</xdr:rowOff>
    </xdr:from>
    <xdr:ext cx="469744" cy="259045"/>
    <xdr:sp macro="" textlink="">
      <xdr:nvSpPr>
        <xdr:cNvPr id="523" name="n_4mainValue【保健センター・保健所】&#10;一人当たり面積">
          <a:extLst>
            <a:ext uri="{FF2B5EF4-FFF2-40B4-BE49-F238E27FC236}">
              <a16:creationId xmlns:a16="http://schemas.microsoft.com/office/drawing/2014/main" id="{ADCA3A72-8B63-4326-A8B2-5B891E83423C}"/>
            </a:ext>
          </a:extLst>
        </xdr:cNvPr>
        <xdr:cNvSpPr txBox="1"/>
      </xdr:nvSpPr>
      <xdr:spPr>
        <a:xfrm>
          <a:off x="1622686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DCE8C529-1BC5-412B-AC55-F27E687485B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60FB75F5-EE33-4031-9ED5-B2B4E41A372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19BCCE9E-BFCB-469E-90E2-55577D449A3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9446B014-B940-4471-84CA-047A9A06759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B848D8A6-C790-432C-B7B8-D2C57FCE43E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76BBA382-7945-42A5-B2AC-70BD299B3D6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5EFA431A-3E85-4A15-9FAA-D67C6722A5F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E9541174-C960-4D91-8EC7-8E51B332471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2A7A405-4E44-4F23-849B-03BAD29CBB2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3C1A3111-DFBD-45FE-BCA5-E49BC898EFD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6B90A88A-0BA1-4CBF-BF0C-84F1AF710A0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78B6176F-FABC-41A0-92F5-CC18AA2C2478}"/>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883A5C20-4E08-4E47-B900-0DF4452958C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6C2E0C64-6199-4ABE-A905-5FD440628599}"/>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90EE57AA-260A-433C-82BA-6524E92CF91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096689ED-2912-4F2F-B599-CD191C45601B}"/>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B21DFC83-F56F-4A31-8A8E-D105F6B6E5DB}"/>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A585991D-71D5-4C3C-9191-92862810650B}"/>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DB7C6729-3F4E-41FA-B488-413EC1A0137B}"/>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7D897EFB-88FA-4BAD-A676-F2087509E898}"/>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90F2886C-FBE0-425A-8A62-2370A9680C42}"/>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8EF39E49-B5AE-4C3B-8BF8-FECFE8E99F8D}"/>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B097C297-74F0-46B6-9FDB-1F1B02C4FDC8}"/>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74871E7F-C9BE-4B49-9EA7-91B2E00FCA9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9F4D96F2-92C7-4AFC-82C7-171D79DB3AC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3201B23A-864F-4C1E-A4EF-90FB6C9DFB42}"/>
            </a:ext>
          </a:extLst>
        </xdr:cNvPr>
        <xdr:cNvCxnSpPr/>
      </xdr:nvCxnSpPr>
      <xdr:spPr>
        <a:xfrm flipV="1">
          <a:off x="14375764" y="13169538"/>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CEC4281F-65E7-4DB0-9D30-C3C8CB3AE2DA}"/>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E8EE365B-4916-433B-8183-45C318579E63}"/>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862FC313-2CD3-4399-9922-CB56D42D0D98}"/>
            </a:ext>
          </a:extLst>
        </xdr:cNvPr>
        <xdr:cNvSpPr txBox="1"/>
      </xdr:nvSpPr>
      <xdr:spPr>
        <a:xfrm>
          <a:off x="14414500" y="1294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553" name="直線コネクタ 552">
          <a:extLst>
            <a:ext uri="{FF2B5EF4-FFF2-40B4-BE49-F238E27FC236}">
              <a16:creationId xmlns:a16="http://schemas.microsoft.com/office/drawing/2014/main" id="{E84E0526-DED9-4604-8399-F039794B1DAD}"/>
            </a:ext>
          </a:extLst>
        </xdr:cNvPr>
        <xdr:cNvCxnSpPr/>
      </xdr:nvCxnSpPr>
      <xdr:spPr>
        <a:xfrm>
          <a:off x="14287500" y="13169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5229B8B2-60FA-44AA-8948-65B293228303}"/>
            </a:ext>
          </a:extLst>
        </xdr:cNvPr>
        <xdr:cNvSpPr txBox="1"/>
      </xdr:nvSpPr>
      <xdr:spPr>
        <a:xfrm>
          <a:off x="14414500" y="13966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555" name="フローチャート: 判断 554">
          <a:extLst>
            <a:ext uri="{FF2B5EF4-FFF2-40B4-BE49-F238E27FC236}">
              <a16:creationId xmlns:a16="http://schemas.microsoft.com/office/drawing/2014/main" id="{29261714-442D-4D0D-AD27-EEBB90BEE995}"/>
            </a:ext>
          </a:extLst>
        </xdr:cNvPr>
        <xdr:cNvSpPr/>
      </xdr:nvSpPr>
      <xdr:spPr>
        <a:xfrm>
          <a:off x="14325600" y="139879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556" name="フローチャート: 判断 555">
          <a:extLst>
            <a:ext uri="{FF2B5EF4-FFF2-40B4-BE49-F238E27FC236}">
              <a16:creationId xmlns:a16="http://schemas.microsoft.com/office/drawing/2014/main" id="{AC813816-74D2-416D-9235-7C358B2B86B4}"/>
            </a:ext>
          </a:extLst>
        </xdr:cNvPr>
        <xdr:cNvSpPr/>
      </xdr:nvSpPr>
      <xdr:spPr>
        <a:xfrm>
          <a:off x="13578840" y="1396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557" name="フローチャート: 判断 556">
          <a:extLst>
            <a:ext uri="{FF2B5EF4-FFF2-40B4-BE49-F238E27FC236}">
              <a16:creationId xmlns:a16="http://schemas.microsoft.com/office/drawing/2014/main" id="{80173250-7C7C-4542-84F5-034CFE6F2C2A}"/>
            </a:ext>
          </a:extLst>
        </xdr:cNvPr>
        <xdr:cNvSpPr/>
      </xdr:nvSpPr>
      <xdr:spPr>
        <a:xfrm>
          <a:off x="128041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109764</xdr:rowOff>
    </xdr:from>
    <xdr:to>
      <xdr:col>72</xdr:col>
      <xdr:colOff>38100</xdr:colOff>
      <xdr:row>83</xdr:row>
      <xdr:rowOff>39914</xdr:rowOff>
    </xdr:to>
    <xdr:sp macro="" textlink="">
      <xdr:nvSpPr>
        <xdr:cNvPr id="558" name="フローチャート: 判断 557">
          <a:extLst>
            <a:ext uri="{FF2B5EF4-FFF2-40B4-BE49-F238E27FC236}">
              <a16:creationId xmlns:a16="http://schemas.microsoft.com/office/drawing/2014/main" id="{5AF00264-84B1-42BC-99BB-5A814869D8F0}"/>
            </a:ext>
          </a:extLst>
        </xdr:cNvPr>
        <xdr:cNvSpPr/>
      </xdr:nvSpPr>
      <xdr:spPr>
        <a:xfrm>
          <a:off x="12029440" y="138562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559" name="フローチャート: 判断 558">
          <a:extLst>
            <a:ext uri="{FF2B5EF4-FFF2-40B4-BE49-F238E27FC236}">
              <a16:creationId xmlns:a16="http://schemas.microsoft.com/office/drawing/2014/main" id="{A1BCE786-6F6D-48CD-A0A9-90D0E7EEDA16}"/>
            </a:ext>
          </a:extLst>
        </xdr:cNvPr>
        <xdr:cNvSpPr/>
      </xdr:nvSpPr>
      <xdr:spPr>
        <a:xfrm>
          <a:off x="1123188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517D018A-7D1D-453B-8A1D-EECF0F31456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5995E7F2-D8F4-4D87-B62E-A0E2EAF8B63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2BC3E89-64FF-4DDA-8063-5AB1332F422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2AA2FC55-AE1A-4B81-BFD0-6C426FE27BF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51F49322-4EEC-4062-80C9-A38E9466EC4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142421</xdr:rowOff>
    </xdr:from>
    <xdr:to>
      <xdr:col>85</xdr:col>
      <xdr:colOff>177800</xdr:colOff>
      <xdr:row>82</xdr:row>
      <xdr:rowOff>72571</xdr:rowOff>
    </xdr:to>
    <xdr:sp macro="" textlink="">
      <xdr:nvSpPr>
        <xdr:cNvPr id="565" name="楕円 564">
          <a:extLst>
            <a:ext uri="{FF2B5EF4-FFF2-40B4-BE49-F238E27FC236}">
              <a16:creationId xmlns:a16="http://schemas.microsoft.com/office/drawing/2014/main" id="{53CA591C-01CD-4CA1-B26E-D564B3FCC866}"/>
            </a:ext>
          </a:extLst>
        </xdr:cNvPr>
        <xdr:cNvSpPr/>
      </xdr:nvSpPr>
      <xdr:spPr>
        <a:xfrm>
          <a:off x="14325600" y="1372126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165298</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25FC6DDD-C537-42A0-8E34-090DF293E790}"/>
            </a:ext>
          </a:extLst>
        </xdr:cNvPr>
        <xdr:cNvSpPr txBox="1"/>
      </xdr:nvSpPr>
      <xdr:spPr>
        <a:xfrm>
          <a:off x="14414500"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54248</xdr:rowOff>
    </xdr:from>
    <xdr:to>
      <xdr:col>81</xdr:col>
      <xdr:colOff>101600</xdr:colOff>
      <xdr:row>81</xdr:row>
      <xdr:rowOff>155848</xdr:rowOff>
    </xdr:to>
    <xdr:sp macro="" textlink="">
      <xdr:nvSpPr>
        <xdr:cNvPr id="567" name="楕円 566">
          <a:extLst>
            <a:ext uri="{FF2B5EF4-FFF2-40B4-BE49-F238E27FC236}">
              <a16:creationId xmlns:a16="http://schemas.microsoft.com/office/drawing/2014/main" id="{22A04751-57B3-4924-9A28-11350DC4AEB7}"/>
            </a:ext>
          </a:extLst>
        </xdr:cNvPr>
        <xdr:cNvSpPr/>
      </xdr:nvSpPr>
      <xdr:spPr>
        <a:xfrm>
          <a:off x="13578840" y="136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105048</xdr:rowOff>
    </xdr:from>
    <xdr:to>
      <xdr:col>85</xdr:col>
      <xdr:colOff>127000</xdr:colOff>
      <xdr:row>82</xdr:row>
      <xdr:rowOff>21771</xdr:rowOff>
    </xdr:to>
    <xdr:cxnSp macro="">
      <xdr:nvCxnSpPr>
        <xdr:cNvPr id="568" name="直線コネクタ 567">
          <a:extLst>
            <a:ext uri="{FF2B5EF4-FFF2-40B4-BE49-F238E27FC236}">
              <a16:creationId xmlns:a16="http://schemas.microsoft.com/office/drawing/2014/main" id="{BFD0C3B6-1B77-41B5-A956-32DDE372ECAA}"/>
            </a:ext>
          </a:extLst>
        </xdr:cNvPr>
        <xdr:cNvCxnSpPr/>
      </xdr:nvCxnSpPr>
      <xdr:spPr>
        <a:xfrm>
          <a:off x="13629640" y="13683888"/>
          <a:ext cx="746760" cy="8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135889</xdr:rowOff>
    </xdr:from>
    <xdr:to>
      <xdr:col>76</xdr:col>
      <xdr:colOff>165100</xdr:colOff>
      <xdr:row>81</xdr:row>
      <xdr:rowOff>66039</xdr:rowOff>
    </xdr:to>
    <xdr:sp macro="" textlink="">
      <xdr:nvSpPr>
        <xdr:cNvPr id="569" name="楕円 568">
          <a:extLst>
            <a:ext uri="{FF2B5EF4-FFF2-40B4-BE49-F238E27FC236}">
              <a16:creationId xmlns:a16="http://schemas.microsoft.com/office/drawing/2014/main" id="{E29510D3-828D-4185-8B24-FDE1AD5D1019}"/>
            </a:ext>
          </a:extLst>
        </xdr:cNvPr>
        <xdr:cNvSpPr/>
      </xdr:nvSpPr>
      <xdr:spPr>
        <a:xfrm>
          <a:off x="12804140" y="13547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15239</xdr:rowOff>
    </xdr:from>
    <xdr:to>
      <xdr:col>81</xdr:col>
      <xdr:colOff>50800</xdr:colOff>
      <xdr:row>81</xdr:row>
      <xdr:rowOff>105048</xdr:rowOff>
    </xdr:to>
    <xdr:cxnSp macro="">
      <xdr:nvCxnSpPr>
        <xdr:cNvPr id="570" name="直線コネクタ 569">
          <a:extLst>
            <a:ext uri="{FF2B5EF4-FFF2-40B4-BE49-F238E27FC236}">
              <a16:creationId xmlns:a16="http://schemas.microsoft.com/office/drawing/2014/main" id="{4E137955-8B66-45D8-BDCC-86920630A565}"/>
            </a:ext>
          </a:extLst>
        </xdr:cNvPr>
        <xdr:cNvCxnSpPr/>
      </xdr:nvCxnSpPr>
      <xdr:spPr>
        <a:xfrm>
          <a:off x="12854940" y="13594079"/>
          <a:ext cx="774700" cy="8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144055</xdr:rowOff>
    </xdr:from>
    <xdr:to>
      <xdr:col>72</xdr:col>
      <xdr:colOff>38100</xdr:colOff>
      <xdr:row>81</xdr:row>
      <xdr:rowOff>74205</xdr:rowOff>
    </xdr:to>
    <xdr:sp macro="" textlink="">
      <xdr:nvSpPr>
        <xdr:cNvPr id="571" name="楕円 570">
          <a:extLst>
            <a:ext uri="{FF2B5EF4-FFF2-40B4-BE49-F238E27FC236}">
              <a16:creationId xmlns:a16="http://schemas.microsoft.com/office/drawing/2014/main" id="{5DFFCAAA-D708-41AC-86CE-A14435AF5505}"/>
            </a:ext>
          </a:extLst>
        </xdr:cNvPr>
        <xdr:cNvSpPr/>
      </xdr:nvSpPr>
      <xdr:spPr>
        <a:xfrm>
          <a:off x="12029440" y="13555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15239</xdr:rowOff>
    </xdr:from>
    <xdr:to>
      <xdr:col>76</xdr:col>
      <xdr:colOff>114300</xdr:colOff>
      <xdr:row>81</xdr:row>
      <xdr:rowOff>23405</xdr:rowOff>
    </xdr:to>
    <xdr:cxnSp macro="">
      <xdr:nvCxnSpPr>
        <xdr:cNvPr id="572" name="直線コネクタ 571">
          <a:extLst>
            <a:ext uri="{FF2B5EF4-FFF2-40B4-BE49-F238E27FC236}">
              <a16:creationId xmlns:a16="http://schemas.microsoft.com/office/drawing/2014/main" id="{ACC7D269-DB5A-4B03-B002-A1704462E387}"/>
            </a:ext>
          </a:extLst>
        </xdr:cNvPr>
        <xdr:cNvCxnSpPr/>
      </xdr:nvCxnSpPr>
      <xdr:spPr>
        <a:xfrm flipV="1">
          <a:off x="12072620" y="13594079"/>
          <a:ext cx="78232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54248</xdr:rowOff>
    </xdr:from>
    <xdr:to>
      <xdr:col>67</xdr:col>
      <xdr:colOff>101600</xdr:colOff>
      <xdr:row>82</xdr:row>
      <xdr:rowOff>155848</xdr:rowOff>
    </xdr:to>
    <xdr:sp macro="" textlink="">
      <xdr:nvSpPr>
        <xdr:cNvPr id="573" name="楕円 572">
          <a:extLst>
            <a:ext uri="{FF2B5EF4-FFF2-40B4-BE49-F238E27FC236}">
              <a16:creationId xmlns:a16="http://schemas.microsoft.com/office/drawing/2014/main" id="{D6AEDFA5-E96A-42ED-BBB9-68D826EEAA32}"/>
            </a:ext>
          </a:extLst>
        </xdr:cNvPr>
        <xdr:cNvSpPr/>
      </xdr:nvSpPr>
      <xdr:spPr>
        <a:xfrm>
          <a:off x="11231880" y="1380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23405</xdr:rowOff>
    </xdr:from>
    <xdr:to>
      <xdr:col>71</xdr:col>
      <xdr:colOff>177800</xdr:colOff>
      <xdr:row>82</xdr:row>
      <xdr:rowOff>105048</xdr:rowOff>
    </xdr:to>
    <xdr:cxnSp macro="">
      <xdr:nvCxnSpPr>
        <xdr:cNvPr id="574" name="直線コネクタ 573">
          <a:extLst>
            <a:ext uri="{FF2B5EF4-FFF2-40B4-BE49-F238E27FC236}">
              <a16:creationId xmlns:a16="http://schemas.microsoft.com/office/drawing/2014/main" id="{0D43FA47-C558-4D04-839A-99BC5C777018}"/>
            </a:ext>
          </a:extLst>
        </xdr:cNvPr>
        <xdr:cNvCxnSpPr/>
      </xdr:nvCxnSpPr>
      <xdr:spPr>
        <a:xfrm flipV="1">
          <a:off x="11282680" y="13602245"/>
          <a:ext cx="789940" cy="24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575" name="n_1aveValue【消防施設】&#10;有形固定資産減価償却率">
          <a:extLst>
            <a:ext uri="{FF2B5EF4-FFF2-40B4-BE49-F238E27FC236}">
              <a16:creationId xmlns:a16="http://schemas.microsoft.com/office/drawing/2014/main" id="{1C431C7D-93D7-449A-83DF-2F894E0B0682}"/>
            </a:ext>
          </a:extLst>
        </xdr:cNvPr>
        <xdr:cNvSpPr txBox="1"/>
      </xdr:nvSpPr>
      <xdr:spPr>
        <a:xfrm>
          <a:off x="13437244"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63698</xdr:rowOff>
    </xdr:from>
    <xdr:ext cx="405111" cy="259045"/>
    <xdr:sp macro="" textlink="">
      <xdr:nvSpPr>
        <xdr:cNvPr id="576" name="n_2aveValue【消防施設】&#10;有形固定資産減価償却率">
          <a:extLst>
            <a:ext uri="{FF2B5EF4-FFF2-40B4-BE49-F238E27FC236}">
              <a16:creationId xmlns:a16="http://schemas.microsoft.com/office/drawing/2014/main" id="{84899BBE-E85E-40C2-91AA-CB3A678348A8}"/>
            </a:ext>
          </a:extLst>
        </xdr:cNvPr>
        <xdr:cNvSpPr txBox="1"/>
      </xdr:nvSpPr>
      <xdr:spPr>
        <a:xfrm>
          <a:off x="1267524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31041</xdr:rowOff>
    </xdr:from>
    <xdr:ext cx="405111" cy="259045"/>
    <xdr:sp macro="" textlink="">
      <xdr:nvSpPr>
        <xdr:cNvPr id="577" name="n_3aveValue【消防施設】&#10;有形固定資産減価償却率">
          <a:extLst>
            <a:ext uri="{FF2B5EF4-FFF2-40B4-BE49-F238E27FC236}">
              <a16:creationId xmlns:a16="http://schemas.microsoft.com/office/drawing/2014/main" id="{82C9A776-DE60-4028-8D16-2909B87A31D8}"/>
            </a:ext>
          </a:extLst>
        </xdr:cNvPr>
        <xdr:cNvSpPr txBox="1"/>
      </xdr:nvSpPr>
      <xdr:spPr>
        <a:xfrm>
          <a:off x="11900544" y="1394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578" name="n_4aveValue【消防施設】&#10;有形固定資産減価償却率">
          <a:extLst>
            <a:ext uri="{FF2B5EF4-FFF2-40B4-BE49-F238E27FC236}">
              <a16:creationId xmlns:a16="http://schemas.microsoft.com/office/drawing/2014/main" id="{99845144-B5CD-4626-965B-2351CCDD9709}"/>
            </a:ext>
          </a:extLst>
        </xdr:cNvPr>
        <xdr:cNvSpPr txBox="1"/>
      </xdr:nvSpPr>
      <xdr:spPr>
        <a:xfrm>
          <a:off x="1110298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925</xdr:rowOff>
    </xdr:from>
    <xdr:ext cx="405111" cy="259045"/>
    <xdr:sp macro="" textlink="">
      <xdr:nvSpPr>
        <xdr:cNvPr id="579" name="n_1mainValue【消防施設】&#10;有形固定資産減価償却率">
          <a:extLst>
            <a:ext uri="{FF2B5EF4-FFF2-40B4-BE49-F238E27FC236}">
              <a16:creationId xmlns:a16="http://schemas.microsoft.com/office/drawing/2014/main" id="{528C3B78-3D2A-42CE-8535-5DD2C215A6B1}"/>
            </a:ext>
          </a:extLst>
        </xdr:cNvPr>
        <xdr:cNvSpPr txBox="1"/>
      </xdr:nvSpPr>
      <xdr:spPr>
        <a:xfrm>
          <a:off x="13437244" y="1341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580" name="n_2mainValue【消防施設】&#10;有形固定資産減価償却率">
          <a:extLst>
            <a:ext uri="{FF2B5EF4-FFF2-40B4-BE49-F238E27FC236}">
              <a16:creationId xmlns:a16="http://schemas.microsoft.com/office/drawing/2014/main" id="{5B438D3B-1C55-4E49-8AFC-5BE2419FF399}"/>
            </a:ext>
          </a:extLst>
        </xdr:cNvPr>
        <xdr:cNvSpPr txBox="1"/>
      </xdr:nvSpPr>
      <xdr:spPr>
        <a:xfrm>
          <a:off x="12675244" y="1332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90732</xdr:rowOff>
    </xdr:from>
    <xdr:ext cx="405111" cy="259045"/>
    <xdr:sp macro="" textlink="">
      <xdr:nvSpPr>
        <xdr:cNvPr id="581" name="n_3mainValue【消防施設】&#10;有形固定資産減価償却率">
          <a:extLst>
            <a:ext uri="{FF2B5EF4-FFF2-40B4-BE49-F238E27FC236}">
              <a16:creationId xmlns:a16="http://schemas.microsoft.com/office/drawing/2014/main" id="{2D170DAB-6FAD-429B-A676-7374958D9EA1}"/>
            </a:ext>
          </a:extLst>
        </xdr:cNvPr>
        <xdr:cNvSpPr txBox="1"/>
      </xdr:nvSpPr>
      <xdr:spPr>
        <a:xfrm>
          <a:off x="11900544" y="1333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925</xdr:rowOff>
    </xdr:from>
    <xdr:ext cx="405111" cy="259045"/>
    <xdr:sp macro="" textlink="">
      <xdr:nvSpPr>
        <xdr:cNvPr id="582" name="n_4mainValue【消防施設】&#10;有形固定資産減価償却率">
          <a:extLst>
            <a:ext uri="{FF2B5EF4-FFF2-40B4-BE49-F238E27FC236}">
              <a16:creationId xmlns:a16="http://schemas.microsoft.com/office/drawing/2014/main" id="{9C1FC29A-B0E7-40B8-B076-C746A22B29FC}"/>
            </a:ext>
          </a:extLst>
        </xdr:cNvPr>
        <xdr:cNvSpPr txBox="1"/>
      </xdr:nvSpPr>
      <xdr:spPr>
        <a:xfrm>
          <a:off x="11102984" y="1357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3BAAEEAD-2F62-4684-8C01-5416016F1E6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4DBE3C9F-66C1-43F5-958A-06281B4EAEF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8E814475-75EA-4275-B325-32B03F3EAC6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8462E2CB-EC00-482E-8E88-F9D43F349C7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D1C3AE2C-035C-4C62-B519-EABB1332770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F98B9B64-5AAD-48EA-87F1-1B83DE5AB3F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FE354FF7-7ED1-45FD-9793-8201A3604AA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1A8FE016-53EF-43CD-B3A9-A1D06D90E88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9E53BFBF-8029-40FD-99CB-B9D4F5819A4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A4C393F6-4D1D-464B-8F20-89E2A55B81A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EC207BF6-0997-4FB9-BBB9-6F5B9A21E12C}"/>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DF403B5D-BD74-496D-BBB7-A8398C40EEDB}"/>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FFA954E9-0027-4A0D-80C7-2934672E8F1E}"/>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399CB040-9E64-4273-B862-362C97D18C75}"/>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3BE41FB5-1752-4756-AAF4-3F693A3C5F92}"/>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3F1BE7B2-47DE-46BB-A46B-91F17145AB7C}"/>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DE736118-9C43-4584-8BF1-F60E5C0E6668}"/>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EF572C31-B037-4AE2-AAB5-FCC617E68132}"/>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8659C57-E5DD-4A19-841D-42B82DA5B7EB}"/>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848B2290-A296-4FEE-A2B1-F23BD8EF6BD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8EE9F870-09F6-49A1-B4DF-A5D018E1CB7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604" name="直線コネクタ 603">
          <a:extLst>
            <a:ext uri="{FF2B5EF4-FFF2-40B4-BE49-F238E27FC236}">
              <a16:creationId xmlns:a16="http://schemas.microsoft.com/office/drawing/2014/main" id="{F4106731-0FB0-4415-A012-CC2B87447FA6}"/>
            </a:ext>
          </a:extLst>
        </xdr:cNvPr>
        <xdr:cNvCxnSpPr/>
      </xdr:nvCxnSpPr>
      <xdr:spPr>
        <a:xfrm flipV="1">
          <a:off x="19509104" y="13228320"/>
          <a:ext cx="0" cy="1213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5" name="【消防施設】&#10;一人当たり面積最小値テキスト">
          <a:extLst>
            <a:ext uri="{FF2B5EF4-FFF2-40B4-BE49-F238E27FC236}">
              <a16:creationId xmlns:a16="http://schemas.microsoft.com/office/drawing/2014/main" id="{A5B7F5DD-9971-4E52-B69D-7D2D42FC8417}"/>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6" name="直線コネクタ 605">
          <a:extLst>
            <a:ext uri="{FF2B5EF4-FFF2-40B4-BE49-F238E27FC236}">
              <a16:creationId xmlns:a16="http://schemas.microsoft.com/office/drawing/2014/main" id="{78C6E606-584F-481F-AAE9-E327A249F9DD}"/>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07" name="【消防施設】&#10;一人当たり面積最大値テキスト">
          <a:extLst>
            <a:ext uri="{FF2B5EF4-FFF2-40B4-BE49-F238E27FC236}">
              <a16:creationId xmlns:a16="http://schemas.microsoft.com/office/drawing/2014/main" id="{D2D47CC1-F4E2-4788-82D7-2861541FAEA1}"/>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08" name="直線コネクタ 607">
          <a:extLst>
            <a:ext uri="{FF2B5EF4-FFF2-40B4-BE49-F238E27FC236}">
              <a16:creationId xmlns:a16="http://schemas.microsoft.com/office/drawing/2014/main" id="{2C7A32B5-2FE0-4788-97A8-8245BB446E4C}"/>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609" name="【消防施設】&#10;一人当たり面積平均値テキスト">
          <a:extLst>
            <a:ext uri="{FF2B5EF4-FFF2-40B4-BE49-F238E27FC236}">
              <a16:creationId xmlns:a16="http://schemas.microsoft.com/office/drawing/2014/main" id="{A396F28E-4F92-45DE-90C0-8CB96AE8D65A}"/>
            </a:ext>
          </a:extLst>
        </xdr:cNvPr>
        <xdr:cNvSpPr txBox="1"/>
      </xdr:nvSpPr>
      <xdr:spPr>
        <a:xfrm>
          <a:off x="19547840" y="1409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610" name="フローチャート: 判断 609">
          <a:extLst>
            <a:ext uri="{FF2B5EF4-FFF2-40B4-BE49-F238E27FC236}">
              <a16:creationId xmlns:a16="http://schemas.microsoft.com/office/drawing/2014/main" id="{2A6D68D1-209F-4712-8735-191913810846}"/>
            </a:ext>
          </a:extLst>
        </xdr:cNvPr>
        <xdr:cNvSpPr/>
      </xdr:nvSpPr>
      <xdr:spPr>
        <a:xfrm>
          <a:off x="1945894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11" name="フローチャート: 判断 610">
          <a:extLst>
            <a:ext uri="{FF2B5EF4-FFF2-40B4-BE49-F238E27FC236}">
              <a16:creationId xmlns:a16="http://schemas.microsoft.com/office/drawing/2014/main" id="{0E9E70D3-A408-44E1-90A3-31F57FE04469}"/>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612" name="フローチャート: 判断 611">
          <a:extLst>
            <a:ext uri="{FF2B5EF4-FFF2-40B4-BE49-F238E27FC236}">
              <a16:creationId xmlns:a16="http://schemas.microsoft.com/office/drawing/2014/main" id="{CEB18B7D-6C97-4953-BC90-B8F2C7B61873}"/>
            </a:ext>
          </a:extLst>
        </xdr:cNvPr>
        <xdr:cNvSpPr/>
      </xdr:nvSpPr>
      <xdr:spPr>
        <a:xfrm>
          <a:off x="17937480" y="139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26163</xdr:rowOff>
    </xdr:from>
    <xdr:to>
      <xdr:col>102</xdr:col>
      <xdr:colOff>165100</xdr:colOff>
      <xdr:row>83</xdr:row>
      <xdr:rowOff>127763</xdr:rowOff>
    </xdr:to>
    <xdr:sp macro="" textlink="">
      <xdr:nvSpPr>
        <xdr:cNvPr id="613" name="フローチャート: 判断 612">
          <a:extLst>
            <a:ext uri="{FF2B5EF4-FFF2-40B4-BE49-F238E27FC236}">
              <a16:creationId xmlns:a16="http://schemas.microsoft.com/office/drawing/2014/main" id="{2E4648E1-BD8E-436B-ADA1-8BCF395A6647}"/>
            </a:ext>
          </a:extLst>
        </xdr:cNvPr>
        <xdr:cNvSpPr/>
      </xdr:nvSpPr>
      <xdr:spPr>
        <a:xfrm>
          <a:off x="17162780" y="139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49022</xdr:rowOff>
    </xdr:from>
    <xdr:to>
      <xdr:col>98</xdr:col>
      <xdr:colOff>38100</xdr:colOff>
      <xdr:row>83</xdr:row>
      <xdr:rowOff>150622</xdr:rowOff>
    </xdr:to>
    <xdr:sp macro="" textlink="">
      <xdr:nvSpPr>
        <xdr:cNvPr id="614" name="フローチャート: 判断 613">
          <a:extLst>
            <a:ext uri="{FF2B5EF4-FFF2-40B4-BE49-F238E27FC236}">
              <a16:creationId xmlns:a16="http://schemas.microsoft.com/office/drawing/2014/main" id="{693BA1C8-113B-416E-B709-71A24425F255}"/>
            </a:ext>
          </a:extLst>
        </xdr:cNvPr>
        <xdr:cNvSpPr/>
      </xdr:nvSpPr>
      <xdr:spPr>
        <a:xfrm>
          <a:off x="1638808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CEFFE368-2915-4356-AE92-2C0AE57F066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6BE6AFD6-3C1B-44BD-B418-F8F8946A21F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9912FF3D-C487-4A88-BE90-719DADD7F16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960CD649-30E9-48FF-8E02-7C2A9BD72522}"/>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C3AD4BB0-D26E-4C61-ABE0-93983306DE4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20" name="楕円 619">
          <a:extLst>
            <a:ext uri="{FF2B5EF4-FFF2-40B4-BE49-F238E27FC236}">
              <a16:creationId xmlns:a16="http://schemas.microsoft.com/office/drawing/2014/main" id="{C48D5299-0077-48C0-BE89-CBA6F00EC8B6}"/>
            </a:ext>
          </a:extLst>
        </xdr:cNvPr>
        <xdr:cNvSpPr/>
      </xdr:nvSpPr>
      <xdr:spPr>
        <a:xfrm>
          <a:off x="19458940" y="140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28464</xdr:rowOff>
    </xdr:from>
    <xdr:ext cx="469744" cy="259045"/>
    <xdr:sp macro="" textlink="">
      <xdr:nvSpPr>
        <xdr:cNvPr id="621" name="【消防施設】&#10;一人当たり面積該当値テキスト">
          <a:extLst>
            <a:ext uri="{FF2B5EF4-FFF2-40B4-BE49-F238E27FC236}">
              <a16:creationId xmlns:a16="http://schemas.microsoft.com/office/drawing/2014/main" id="{120E85AC-A266-47C3-B6A2-CB5E93D02C87}"/>
            </a:ext>
          </a:extLst>
        </xdr:cNvPr>
        <xdr:cNvSpPr txBox="1"/>
      </xdr:nvSpPr>
      <xdr:spPr>
        <a:xfrm>
          <a:off x="19547840" y="139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622" name="楕円 621">
          <a:extLst>
            <a:ext uri="{FF2B5EF4-FFF2-40B4-BE49-F238E27FC236}">
              <a16:creationId xmlns:a16="http://schemas.microsoft.com/office/drawing/2014/main" id="{D421C4C4-81CD-4C53-B57E-68F29865FD6A}"/>
            </a:ext>
          </a:extLst>
        </xdr:cNvPr>
        <xdr:cNvSpPr/>
      </xdr:nvSpPr>
      <xdr:spPr>
        <a:xfrm>
          <a:off x="18735040" y="140873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56387</xdr:rowOff>
    </xdr:from>
    <xdr:to>
      <xdr:col>116</xdr:col>
      <xdr:colOff>63500</xdr:colOff>
      <xdr:row>84</xdr:row>
      <xdr:rowOff>56387</xdr:rowOff>
    </xdr:to>
    <xdr:cxnSp macro="">
      <xdr:nvCxnSpPr>
        <xdr:cNvPr id="623" name="直線コネクタ 622">
          <a:extLst>
            <a:ext uri="{FF2B5EF4-FFF2-40B4-BE49-F238E27FC236}">
              <a16:creationId xmlns:a16="http://schemas.microsoft.com/office/drawing/2014/main" id="{BA50EFCB-D3D3-4E82-812D-D414B71D04C3}"/>
            </a:ext>
          </a:extLst>
        </xdr:cNvPr>
        <xdr:cNvCxnSpPr/>
      </xdr:nvCxnSpPr>
      <xdr:spPr>
        <a:xfrm>
          <a:off x="18778220" y="1413814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624" name="楕円 623">
          <a:extLst>
            <a:ext uri="{FF2B5EF4-FFF2-40B4-BE49-F238E27FC236}">
              <a16:creationId xmlns:a16="http://schemas.microsoft.com/office/drawing/2014/main" id="{3A371C0E-75C8-431D-9A0F-B27AD46B1BA3}"/>
            </a:ext>
          </a:extLst>
        </xdr:cNvPr>
        <xdr:cNvSpPr/>
      </xdr:nvSpPr>
      <xdr:spPr>
        <a:xfrm>
          <a:off x="17937480" y="141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84</xdr:row>
      <xdr:rowOff>74676</xdr:rowOff>
    </xdr:to>
    <xdr:cxnSp macro="">
      <xdr:nvCxnSpPr>
        <xdr:cNvPr id="625" name="直線コネクタ 624">
          <a:extLst>
            <a:ext uri="{FF2B5EF4-FFF2-40B4-BE49-F238E27FC236}">
              <a16:creationId xmlns:a16="http://schemas.microsoft.com/office/drawing/2014/main" id="{53D55B26-91F4-4B5A-91F1-925A68AB4ED4}"/>
            </a:ext>
          </a:extLst>
        </xdr:cNvPr>
        <xdr:cNvCxnSpPr/>
      </xdr:nvCxnSpPr>
      <xdr:spPr>
        <a:xfrm flipV="1">
          <a:off x="17988280" y="14138147"/>
          <a:ext cx="78994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19304</xdr:rowOff>
    </xdr:from>
    <xdr:to>
      <xdr:col>102</xdr:col>
      <xdr:colOff>165100</xdr:colOff>
      <xdr:row>84</xdr:row>
      <xdr:rowOff>120904</xdr:rowOff>
    </xdr:to>
    <xdr:sp macro="" textlink="">
      <xdr:nvSpPr>
        <xdr:cNvPr id="626" name="楕円 625">
          <a:extLst>
            <a:ext uri="{FF2B5EF4-FFF2-40B4-BE49-F238E27FC236}">
              <a16:creationId xmlns:a16="http://schemas.microsoft.com/office/drawing/2014/main" id="{7817B265-7CEA-4B5A-8220-1B9C122C76B1}"/>
            </a:ext>
          </a:extLst>
        </xdr:cNvPr>
        <xdr:cNvSpPr/>
      </xdr:nvSpPr>
      <xdr:spPr>
        <a:xfrm>
          <a:off x="17162780" y="141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70104</xdr:rowOff>
    </xdr:from>
    <xdr:to>
      <xdr:col>107</xdr:col>
      <xdr:colOff>50800</xdr:colOff>
      <xdr:row>84</xdr:row>
      <xdr:rowOff>74676</xdr:rowOff>
    </xdr:to>
    <xdr:cxnSp macro="">
      <xdr:nvCxnSpPr>
        <xdr:cNvPr id="627" name="直線コネクタ 626">
          <a:extLst>
            <a:ext uri="{FF2B5EF4-FFF2-40B4-BE49-F238E27FC236}">
              <a16:creationId xmlns:a16="http://schemas.microsoft.com/office/drawing/2014/main" id="{A37352F7-47BF-47AE-8DBB-F9AAFC8E2A69}"/>
            </a:ext>
          </a:extLst>
        </xdr:cNvPr>
        <xdr:cNvCxnSpPr/>
      </xdr:nvCxnSpPr>
      <xdr:spPr>
        <a:xfrm>
          <a:off x="17213580" y="1415186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28" name="楕円 627">
          <a:extLst>
            <a:ext uri="{FF2B5EF4-FFF2-40B4-BE49-F238E27FC236}">
              <a16:creationId xmlns:a16="http://schemas.microsoft.com/office/drawing/2014/main" id="{2F4186E1-1EFA-492D-9323-9E00618B8CE7}"/>
            </a:ext>
          </a:extLst>
        </xdr:cNvPr>
        <xdr:cNvSpPr/>
      </xdr:nvSpPr>
      <xdr:spPr>
        <a:xfrm>
          <a:off x="16388080" y="141056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70104</xdr:rowOff>
    </xdr:from>
    <xdr:to>
      <xdr:col>102</xdr:col>
      <xdr:colOff>114300</xdr:colOff>
      <xdr:row>84</xdr:row>
      <xdr:rowOff>74676</xdr:rowOff>
    </xdr:to>
    <xdr:cxnSp macro="">
      <xdr:nvCxnSpPr>
        <xdr:cNvPr id="629" name="直線コネクタ 628">
          <a:extLst>
            <a:ext uri="{FF2B5EF4-FFF2-40B4-BE49-F238E27FC236}">
              <a16:creationId xmlns:a16="http://schemas.microsoft.com/office/drawing/2014/main" id="{FBC6467D-036E-46E0-A163-FBFCA0B3B21F}"/>
            </a:ext>
          </a:extLst>
        </xdr:cNvPr>
        <xdr:cNvCxnSpPr/>
      </xdr:nvCxnSpPr>
      <xdr:spPr>
        <a:xfrm flipV="1">
          <a:off x="16431260" y="1415186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630" name="n_1aveValue【消防施設】&#10;一人当たり面積">
          <a:extLst>
            <a:ext uri="{FF2B5EF4-FFF2-40B4-BE49-F238E27FC236}">
              <a16:creationId xmlns:a16="http://schemas.microsoft.com/office/drawing/2014/main" id="{F60C6551-1D2F-4897-806F-A6EE936067B9}"/>
            </a:ext>
          </a:extLst>
        </xdr:cNvPr>
        <xdr:cNvSpPr txBox="1"/>
      </xdr:nvSpPr>
      <xdr:spPr>
        <a:xfrm>
          <a:off x="185611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631" name="n_2aveValue【消防施設】&#10;一人当たり面積">
          <a:extLst>
            <a:ext uri="{FF2B5EF4-FFF2-40B4-BE49-F238E27FC236}">
              <a16:creationId xmlns:a16="http://schemas.microsoft.com/office/drawing/2014/main" id="{DFC9F83B-EAB5-494C-8721-A5AA396F17E8}"/>
            </a:ext>
          </a:extLst>
        </xdr:cNvPr>
        <xdr:cNvSpPr txBox="1"/>
      </xdr:nvSpPr>
      <xdr:spPr>
        <a:xfrm>
          <a:off x="17776267" y="1372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144290</xdr:rowOff>
    </xdr:from>
    <xdr:ext cx="469744" cy="259045"/>
    <xdr:sp macro="" textlink="">
      <xdr:nvSpPr>
        <xdr:cNvPr id="632" name="n_3aveValue【消防施設】&#10;一人当たり面積">
          <a:extLst>
            <a:ext uri="{FF2B5EF4-FFF2-40B4-BE49-F238E27FC236}">
              <a16:creationId xmlns:a16="http://schemas.microsoft.com/office/drawing/2014/main" id="{8814CF2B-C828-4510-AD93-5BA86D8B5804}"/>
            </a:ext>
          </a:extLst>
        </xdr:cNvPr>
        <xdr:cNvSpPr txBox="1"/>
      </xdr:nvSpPr>
      <xdr:spPr>
        <a:xfrm>
          <a:off x="17001567" y="1372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167149</xdr:rowOff>
    </xdr:from>
    <xdr:ext cx="469744" cy="259045"/>
    <xdr:sp macro="" textlink="">
      <xdr:nvSpPr>
        <xdr:cNvPr id="633" name="n_4aveValue【消防施設】&#10;一人当たり面積">
          <a:extLst>
            <a:ext uri="{FF2B5EF4-FFF2-40B4-BE49-F238E27FC236}">
              <a16:creationId xmlns:a16="http://schemas.microsoft.com/office/drawing/2014/main" id="{591AE66F-2EAD-44A5-BD6E-8EAB8C9560B7}"/>
            </a:ext>
          </a:extLst>
        </xdr:cNvPr>
        <xdr:cNvSpPr txBox="1"/>
      </xdr:nvSpPr>
      <xdr:spPr>
        <a:xfrm>
          <a:off x="16226867" y="137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123714</xdr:rowOff>
    </xdr:from>
    <xdr:ext cx="469744" cy="259045"/>
    <xdr:sp macro="" textlink="">
      <xdr:nvSpPr>
        <xdr:cNvPr id="634" name="n_1mainValue【消防施設】&#10;一人当たり面積">
          <a:extLst>
            <a:ext uri="{FF2B5EF4-FFF2-40B4-BE49-F238E27FC236}">
              <a16:creationId xmlns:a16="http://schemas.microsoft.com/office/drawing/2014/main" id="{97E4C864-BBD8-4FAC-8009-1A77F66BF450}"/>
            </a:ext>
          </a:extLst>
        </xdr:cNvPr>
        <xdr:cNvSpPr txBox="1"/>
      </xdr:nvSpPr>
      <xdr:spPr>
        <a:xfrm>
          <a:off x="1856112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635" name="n_2mainValue【消防施設】&#10;一人当たり面積">
          <a:extLst>
            <a:ext uri="{FF2B5EF4-FFF2-40B4-BE49-F238E27FC236}">
              <a16:creationId xmlns:a16="http://schemas.microsoft.com/office/drawing/2014/main" id="{46AD9812-CC1A-4067-9639-B93A90932A18}"/>
            </a:ext>
          </a:extLst>
        </xdr:cNvPr>
        <xdr:cNvSpPr txBox="1"/>
      </xdr:nvSpPr>
      <xdr:spPr>
        <a:xfrm>
          <a:off x="177762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112031</xdr:rowOff>
    </xdr:from>
    <xdr:ext cx="469744" cy="259045"/>
    <xdr:sp macro="" textlink="">
      <xdr:nvSpPr>
        <xdr:cNvPr id="636" name="n_3mainValue【消防施設】&#10;一人当たり面積">
          <a:extLst>
            <a:ext uri="{FF2B5EF4-FFF2-40B4-BE49-F238E27FC236}">
              <a16:creationId xmlns:a16="http://schemas.microsoft.com/office/drawing/2014/main" id="{0ECBC111-E8AE-429A-AD82-AD38F2652EBB}"/>
            </a:ext>
          </a:extLst>
        </xdr:cNvPr>
        <xdr:cNvSpPr txBox="1"/>
      </xdr:nvSpPr>
      <xdr:spPr>
        <a:xfrm>
          <a:off x="17001567" y="1419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637" name="n_4mainValue【消防施設】&#10;一人当たり面積">
          <a:extLst>
            <a:ext uri="{FF2B5EF4-FFF2-40B4-BE49-F238E27FC236}">
              <a16:creationId xmlns:a16="http://schemas.microsoft.com/office/drawing/2014/main" id="{9D84B414-E6B1-4E65-88AE-883CAE68C34B}"/>
            </a:ext>
          </a:extLst>
        </xdr:cNvPr>
        <xdr:cNvSpPr txBox="1"/>
      </xdr:nvSpPr>
      <xdr:spPr>
        <a:xfrm>
          <a:off x="162268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B9DAE53F-83CA-4053-BEF1-BAC91B281C0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378B207D-B53C-4841-93B5-016C3DAA232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125BD82C-B997-44EC-847A-39672E4751E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F4E70DBA-4089-4D2C-B45C-9B685BC251B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52146938-7245-4274-BEA6-A33FFC86A2F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BC3D2C5A-D870-4435-9DC5-CDFBF29CA49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5A87CA5C-30DC-43FD-8895-1500E0302C5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83217A90-73A2-40F4-9DF5-1E1EEB1B4CF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B6454EDA-52B3-44A0-95C7-7F4B12FC8AC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72934AD5-80FB-474A-ADA3-0CFCB31A840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24F4B16F-7E7F-47CB-B442-DC9038C9198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2391BF39-31BC-4563-BBB0-45C1F4DF151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1A62A43E-4460-4D41-9A15-2F0AAA46390C}"/>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179441D2-46E3-4929-8999-F43455302EA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BEB17CF8-DF9C-4C9F-83D2-F733D636488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396D58DE-ABDB-4EBF-AB9D-0725FEB0A832}"/>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05965D4A-5C31-4C7F-8C98-F16C24C3247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B6421688-C595-484B-BF09-7A5740E1BA6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6072DA03-D1F3-4239-AF00-6C43C4A00C3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E5F19DC7-75C8-4C13-B3A0-B819F88D3A2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138DF996-BE02-432B-9B13-19839E7F885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AE17532B-4F12-4D98-BC45-2D29DC39129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F8568F2E-8F5D-462D-88E3-B3ECC031D7B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DCECE7C-51E8-483F-8FD9-37B7C71EA3A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4A848379-8320-4D16-9EB1-7423A25EFB5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663" name="直線コネクタ 662">
          <a:extLst>
            <a:ext uri="{FF2B5EF4-FFF2-40B4-BE49-F238E27FC236}">
              <a16:creationId xmlns:a16="http://schemas.microsoft.com/office/drawing/2014/main" id="{6F26BA14-490F-4D3A-A50F-CE9C5CAEC167}"/>
            </a:ext>
          </a:extLst>
        </xdr:cNvPr>
        <xdr:cNvCxnSpPr/>
      </xdr:nvCxnSpPr>
      <xdr:spPr>
        <a:xfrm flipV="1">
          <a:off x="14375764" y="16728078"/>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664" name="【庁舎】&#10;有形固定資産減価償却率最小値テキスト">
          <a:extLst>
            <a:ext uri="{FF2B5EF4-FFF2-40B4-BE49-F238E27FC236}">
              <a16:creationId xmlns:a16="http://schemas.microsoft.com/office/drawing/2014/main" id="{2AA442B3-24DD-4BE0-8027-5B2F4D2DA812}"/>
            </a:ext>
          </a:extLst>
        </xdr:cNvPr>
        <xdr:cNvSpPr txBox="1"/>
      </xdr:nvSpPr>
      <xdr:spPr>
        <a:xfrm>
          <a:off x="1441450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665" name="直線コネクタ 664">
          <a:extLst>
            <a:ext uri="{FF2B5EF4-FFF2-40B4-BE49-F238E27FC236}">
              <a16:creationId xmlns:a16="http://schemas.microsoft.com/office/drawing/2014/main" id="{A4F24845-FBE8-4DD9-B96E-8E2E29550228}"/>
            </a:ext>
          </a:extLst>
        </xdr:cNvPr>
        <xdr:cNvCxnSpPr/>
      </xdr:nvCxnSpPr>
      <xdr:spPr>
        <a:xfrm>
          <a:off x="1428750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666" name="【庁舎】&#10;有形固定資産減価償却率最大値テキスト">
          <a:extLst>
            <a:ext uri="{FF2B5EF4-FFF2-40B4-BE49-F238E27FC236}">
              <a16:creationId xmlns:a16="http://schemas.microsoft.com/office/drawing/2014/main" id="{3A759BFD-6BBB-4C3C-AA1C-920BA1BCC995}"/>
            </a:ext>
          </a:extLst>
        </xdr:cNvPr>
        <xdr:cNvSpPr txBox="1"/>
      </xdr:nvSpPr>
      <xdr:spPr>
        <a:xfrm>
          <a:off x="14414500" y="16507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667" name="直線コネクタ 666">
          <a:extLst>
            <a:ext uri="{FF2B5EF4-FFF2-40B4-BE49-F238E27FC236}">
              <a16:creationId xmlns:a16="http://schemas.microsoft.com/office/drawing/2014/main" id="{EAB69421-92B7-496D-9A0B-E35171F197DB}"/>
            </a:ext>
          </a:extLst>
        </xdr:cNvPr>
        <xdr:cNvCxnSpPr/>
      </xdr:nvCxnSpPr>
      <xdr:spPr>
        <a:xfrm>
          <a:off x="14287500" y="16728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668" name="【庁舎】&#10;有形固定資産減価償却率平均値テキスト">
          <a:extLst>
            <a:ext uri="{FF2B5EF4-FFF2-40B4-BE49-F238E27FC236}">
              <a16:creationId xmlns:a16="http://schemas.microsoft.com/office/drawing/2014/main" id="{8E3CBCBE-585E-4935-AE56-BA4955CE90A1}"/>
            </a:ext>
          </a:extLst>
        </xdr:cNvPr>
        <xdr:cNvSpPr txBox="1"/>
      </xdr:nvSpPr>
      <xdr:spPr>
        <a:xfrm>
          <a:off x="14414500" y="17308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669" name="フローチャート: 判断 668">
          <a:extLst>
            <a:ext uri="{FF2B5EF4-FFF2-40B4-BE49-F238E27FC236}">
              <a16:creationId xmlns:a16="http://schemas.microsoft.com/office/drawing/2014/main" id="{182B4122-E46D-4708-8409-1D4B95C8B1E1}"/>
            </a:ext>
          </a:extLst>
        </xdr:cNvPr>
        <xdr:cNvSpPr/>
      </xdr:nvSpPr>
      <xdr:spPr>
        <a:xfrm>
          <a:off x="14325600" y="17453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670" name="フローチャート: 判断 669">
          <a:extLst>
            <a:ext uri="{FF2B5EF4-FFF2-40B4-BE49-F238E27FC236}">
              <a16:creationId xmlns:a16="http://schemas.microsoft.com/office/drawing/2014/main" id="{299A5205-62CF-404E-8392-CDC9F4257809}"/>
            </a:ext>
          </a:extLst>
        </xdr:cNvPr>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671" name="フローチャート: 判断 670">
          <a:extLst>
            <a:ext uri="{FF2B5EF4-FFF2-40B4-BE49-F238E27FC236}">
              <a16:creationId xmlns:a16="http://schemas.microsoft.com/office/drawing/2014/main" id="{830BD31B-D3B7-4859-8E82-9D42B77A331A}"/>
            </a:ext>
          </a:extLst>
        </xdr:cNvPr>
        <xdr:cNvSpPr/>
      </xdr:nvSpPr>
      <xdr:spPr>
        <a:xfrm>
          <a:off x="1280414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672" name="フローチャート: 判断 671">
          <a:extLst>
            <a:ext uri="{FF2B5EF4-FFF2-40B4-BE49-F238E27FC236}">
              <a16:creationId xmlns:a16="http://schemas.microsoft.com/office/drawing/2014/main" id="{30DC8C8F-7CFA-42A9-9543-7B47E9012290}"/>
            </a:ext>
          </a:extLst>
        </xdr:cNvPr>
        <xdr:cNvSpPr/>
      </xdr:nvSpPr>
      <xdr:spPr>
        <a:xfrm>
          <a:off x="12029440" y="17390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673" name="フローチャート: 判断 672">
          <a:extLst>
            <a:ext uri="{FF2B5EF4-FFF2-40B4-BE49-F238E27FC236}">
              <a16:creationId xmlns:a16="http://schemas.microsoft.com/office/drawing/2014/main" id="{228D1D86-1D9B-4C65-B79D-743F45700453}"/>
            </a:ext>
          </a:extLst>
        </xdr:cNvPr>
        <xdr:cNvSpPr/>
      </xdr:nvSpPr>
      <xdr:spPr>
        <a:xfrm>
          <a:off x="1123188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3C2216E2-E67E-4B73-9F1A-1584AA6E8F3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21C5DAC-7F3D-4855-94D1-A52E1192C2E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F4B70DA-3EE3-45C0-AEC7-98024B9BC56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6A17C56-52C8-40B5-8C23-BD44B356AEA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AE847C3-2085-434A-896E-7B5CD6CA106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9" name="楕円 678">
          <a:extLst>
            <a:ext uri="{FF2B5EF4-FFF2-40B4-BE49-F238E27FC236}">
              <a16:creationId xmlns:a16="http://schemas.microsoft.com/office/drawing/2014/main" id="{A9A55DE4-5233-4F08-9170-BC5CA7E0350D}"/>
            </a:ext>
          </a:extLst>
        </xdr:cNvPr>
        <xdr:cNvSpPr/>
      </xdr:nvSpPr>
      <xdr:spPr>
        <a:xfrm>
          <a:off x="14325600" y="176896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65876</xdr:rowOff>
    </xdr:from>
    <xdr:ext cx="405111" cy="259045"/>
    <xdr:sp macro="" textlink="">
      <xdr:nvSpPr>
        <xdr:cNvPr id="680" name="【庁舎】&#10;有形固定資産減価償却率該当値テキスト">
          <a:extLst>
            <a:ext uri="{FF2B5EF4-FFF2-40B4-BE49-F238E27FC236}">
              <a16:creationId xmlns:a16="http://schemas.microsoft.com/office/drawing/2014/main" id="{E4256C5A-8F7C-402C-97F0-ABBC40AC1422}"/>
            </a:ext>
          </a:extLst>
        </xdr:cNvPr>
        <xdr:cNvSpPr txBox="1"/>
      </xdr:nvSpPr>
      <xdr:spPr>
        <a:xfrm>
          <a:off x="14414500"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51526</xdr:rowOff>
    </xdr:from>
    <xdr:to>
      <xdr:col>81</xdr:col>
      <xdr:colOff>101600</xdr:colOff>
      <xdr:row>105</xdr:row>
      <xdr:rowOff>153126</xdr:rowOff>
    </xdr:to>
    <xdr:sp macro="" textlink="">
      <xdr:nvSpPr>
        <xdr:cNvPr id="681" name="楕円 680">
          <a:extLst>
            <a:ext uri="{FF2B5EF4-FFF2-40B4-BE49-F238E27FC236}">
              <a16:creationId xmlns:a16="http://schemas.microsoft.com/office/drawing/2014/main" id="{E9CCDB1B-8208-4AC7-82C4-8F646D5299B9}"/>
            </a:ext>
          </a:extLst>
        </xdr:cNvPr>
        <xdr:cNvSpPr/>
      </xdr:nvSpPr>
      <xdr:spPr>
        <a:xfrm>
          <a:off x="1357884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102326</xdr:rowOff>
    </xdr:from>
    <xdr:to>
      <xdr:col>85</xdr:col>
      <xdr:colOff>127000</xdr:colOff>
      <xdr:row>105</xdr:row>
      <xdr:rowOff>138249</xdr:rowOff>
    </xdr:to>
    <xdr:cxnSp macro="">
      <xdr:nvCxnSpPr>
        <xdr:cNvPr id="682" name="直線コネクタ 681">
          <a:extLst>
            <a:ext uri="{FF2B5EF4-FFF2-40B4-BE49-F238E27FC236}">
              <a16:creationId xmlns:a16="http://schemas.microsoft.com/office/drawing/2014/main" id="{0E96B2CE-88AD-4C64-A3F6-36AFCC77F206}"/>
            </a:ext>
          </a:extLst>
        </xdr:cNvPr>
        <xdr:cNvCxnSpPr/>
      </xdr:nvCxnSpPr>
      <xdr:spPr>
        <a:xfrm>
          <a:off x="13629640" y="17704526"/>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33564</xdr:rowOff>
    </xdr:from>
    <xdr:to>
      <xdr:col>76</xdr:col>
      <xdr:colOff>165100</xdr:colOff>
      <xdr:row>105</xdr:row>
      <xdr:rowOff>135164</xdr:rowOff>
    </xdr:to>
    <xdr:sp macro="" textlink="">
      <xdr:nvSpPr>
        <xdr:cNvPr id="683" name="楕円 682">
          <a:extLst>
            <a:ext uri="{FF2B5EF4-FFF2-40B4-BE49-F238E27FC236}">
              <a16:creationId xmlns:a16="http://schemas.microsoft.com/office/drawing/2014/main" id="{D8EB934B-96C4-47F4-8D1A-DA12120A22F8}"/>
            </a:ext>
          </a:extLst>
        </xdr:cNvPr>
        <xdr:cNvSpPr/>
      </xdr:nvSpPr>
      <xdr:spPr>
        <a:xfrm>
          <a:off x="1280414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84364</xdr:rowOff>
    </xdr:from>
    <xdr:to>
      <xdr:col>81</xdr:col>
      <xdr:colOff>50800</xdr:colOff>
      <xdr:row>105</xdr:row>
      <xdr:rowOff>102326</xdr:rowOff>
    </xdr:to>
    <xdr:cxnSp macro="">
      <xdr:nvCxnSpPr>
        <xdr:cNvPr id="684" name="直線コネクタ 683">
          <a:extLst>
            <a:ext uri="{FF2B5EF4-FFF2-40B4-BE49-F238E27FC236}">
              <a16:creationId xmlns:a16="http://schemas.microsoft.com/office/drawing/2014/main" id="{8DA7E234-09AC-438B-919F-9EAE25F0DDE2}"/>
            </a:ext>
          </a:extLst>
        </xdr:cNvPr>
        <xdr:cNvCxnSpPr/>
      </xdr:nvCxnSpPr>
      <xdr:spPr>
        <a:xfrm>
          <a:off x="12854940" y="17686564"/>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85" name="楕円 684">
          <a:extLst>
            <a:ext uri="{FF2B5EF4-FFF2-40B4-BE49-F238E27FC236}">
              <a16:creationId xmlns:a16="http://schemas.microsoft.com/office/drawing/2014/main" id="{6DB1A9D9-64AC-4BA0-83BD-0CF4D60B54C0}"/>
            </a:ext>
          </a:extLst>
        </xdr:cNvPr>
        <xdr:cNvSpPr/>
      </xdr:nvSpPr>
      <xdr:spPr>
        <a:xfrm>
          <a:off x="12029440" y="17608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56606</xdr:rowOff>
    </xdr:from>
    <xdr:to>
      <xdr:col>76</xdr:col>
      <xdr:colOff>114300</xdr:colOff>
      <xdr:row>105</xdr:row>
      <xdr:rowOff>84364</xdr:rowOff>
    </xdr:to>
    <xdr:cxnSp macro="">
      <xdr:nvCxnSpPr>
        <xdr:cNvPr id="686" name="直線コネクタ 685">
          <a:extLst>
            <a:ext uri="{FF2B5EF4-FFF2-40B4-BE49-F238E27FC236}">
              <a16:creationId xmlns:a16="http://schemas.microsoft.com/office/drawing/2014/main" id="{52964AAF-343B-43AF-8FAE-11147570F28B}"/>
            </a:ext>
          </a:extLst>
        </xdr:cNvPr>
        <xdr:cNvCxnSpPr/>
      </xdr:nvCxnSpPr>
      <xdr:spPr>
        <a:xfrm>
          <a:off x="12072620" y="17658806"/>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144599</xdr:rowOff>
    </xdr:from>
    <xdr:to>
      <xdr:col>67</xdr:col>
      <xdr:colOff>101600</xdr:colOff>
      <xdr:row>105</xdr:row>
      <xdr:rowOff>74749</xdr:rowOff>
    </xdr:to>
    <xdr:sp macro="" textlink="">
      <xdr:nvSpPr>
        <xdr:cNvPr id="687" name="楕円 686">
          <a:extLst>
            <a:ext uri="{FF2B5EF4-FFF2-40B4-BE49-F238E27FC236}">
              <a16:creationId xmlns:a16="http://schemas.microsoft.com/office/drawing/2014/main" id="{97187D4C-349D-4399-9DC8-922483ACF157}"/>
            </a:ext>
          </a:extLst>
        </xdr:cNvPr>
        <xdr:cNvSpPr/>
      </xdr:nvSpPr>
      <xdr:spPr>
        <a:xfrm>
          <a:off x="11231880" y="17579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23949</xdr:rowOff>
    </xdr:from>
    <xdr:to>
      <xdr:col>71</xdr:col>
      <xdr:colOff>177800</xdr:colOff>
      <xdr:row>105</xdr:row>
      <xdr:rowOff>56606</xdr:rowOff>
    </xdr:to>
    <xdr:cxnSp macro="">
      <xdr:nvCxnSpPr>
        <xdr:cNvPr id="688" name="直線コネクタ 687">
          <a:extLst>
            <a:ext uri="{FF2B5EF4-FFF2-40B4-BE49-F238E27FC236}">
              <a16:creationId xmlns:a16="http://schemas.microsoft.com/office/drawing/2014/main" id="{8CBCDDBA-2B56-407B-9878-19B9F4D3255E}"/>
            </a:ext>
          </a:extLst>
        </xdr:cNvPr>
        <xdr:cNvCxnSpPr/>
      </xdr:nvCxnSpPr>
      <xdr:spPr>
        <a:xfrm>
          <a:off x="11282680" y="17626149"/>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689" name="n_1aveValue【庁舎】&#10;有形固定資産減価償却率">
          <a:extLst>
            <a:ext uri="{FF2B5EF4-FFF2-40B4-BE49-F238E27FC236}">
              <a16:creationId xmlns:a16="http://schemas.microsoft.com/office/drawing/2014/main" id="{A21A1C97-6870-4003-8C0E-88AF136F9279}"/>
            </a:ext>
          </a:extLst>
        </xdr:cNvPr>
        <xdr:cNvSpPr txBox="1"/>
      </xdr:nvSpPr>
      <xdr:spPr>
        <a:xfrm>
          <a:off x="134372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690" name="n_2aveValue【庁舎】&#10;有形固定資産減価償却率">
          <a:extLst>
            <a:ext uri="{FF2B5EF4-FFF2-40B4-BE49-F238E27FC236}">
              <a16:creationId xmlns:a16="http://schemas.microsoft.com/office/drawing/2014/main" id="{1DE798B1-0253-4D70-AA52-A4F2186EEA60}"/>
            </a:ext>
          </a:extLst>
        </xdr:cNvPr>
        <xdr:cNvSpPr txBox="1"/>
      </xdr:nvSpPr>
      <xdr:spPr>
        <a:xfrm>
          <a:off x="126752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691" name="n_3aveValue【庁舎】&#10;有形固定資産減価償却率">
          <a:extLst>
            <a:ext uri="{FF2B5EF4-FFF2-40B4-BE49-F238E27FC236}">
              <a16:creationId xmlns:a16="http://schemas.microsoft.com/office/drawing/2014/main" id="{68FDCF39-FAAC-442C-8E23-93F8430F3E5C}"/>
            </a:ext>
          </a:extLst>
        </xdr:cNvPr>
        <xdr:cNvSpPr txBox="1"/>
      </xdr:nvSpPr>
      <xdr:spPr>
        <a:xfrm>
          <a:off x="119005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692" name="n_4aveValue【庁舎】&#10;有形固定資産減価償却率">
          <a:extLst>
            <a:ext uri="{FF2B5EF4-FFF2-40B4-BE49-F238E27FC236}">
              <a16:creationId xmlns:a16="http://schemas.microsoft.com/office/drawing/2014/main" id="{6E943D29-BD24-49E5-9C90-48EEEEC78B2D}"/>
            </a:ext>
          </a:extLst>
        </xdr:cNvPr>
        <xdr:cNvSpPr txBox="1"/>
      </xdr:nvSpPr>
      <xdr:spPr>
        <a:xfrm>
          <a:off x="1110298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144253</xdr:rowOff>
    </xdr:from>
    <xdr:ext cx="405111" cy="259045"/>
    <xdr:sp macro="" textlink="">
      <xdr:nvSpPr>
        <xdr:cNvPr id="693" name="n_1mainValue【庁舎】&#10;有形固定資産減価償却率">
          <a:extLst>
            <a:ext uri="{FF2B5EF4-FFF2-40B4-BE49-F238E27FC236}">
              <a16:creationId xmlns:a16="http://schemas.microsoft.com/office/drawing/2014/main" id="{3ECF0AD2-7978-44ED-A113-EF6DEEA48AB5}"/>
            </a:ext>
          </a:extLst>
        </xdr:cNvPr>
        <xdr:cNvSpPr txBox="1"/>
      </xdr:nvSpPr>
      <xdr:spPr>
        <a:xfrm>
          <a:off x="134372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126291</xdr:rowOff>
    </xdr:from>
    <xdr:ext cx="405111" cy="259045"/>
    <xdr:sp macro="" textlink="">
      <xdr:nvSpPr>
        <xdr:cNvPr id="694" name="n_2mainValue【庁舎】&#10;有形固定資産減価償却率">
          <a:extLst>
            <a:ext uri="{FF2B5EF4-FFF2-40B4-BE49-F238E27FC236}">
              <a16:creationId xmlns:a16="http://schemas.microsoft.com/office/drawing/2014/main" id="{CE8EE0A0-B10F-472C-B652-4BBB59538F2C}"/>
            </a:ext>
          </a:extLst>
        </xdr:cNvPr>
        <xdr:cNvSpPr txBox="1"/>
      </xdr:nvSpPr>
      <xdr:spPr>
        <a:xfrm>
          <a:off x="126752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695" name="n_3mainValue【庁舎】&#10;有形固定資産減価償却率">
          <a:extLst>
            <a:ext uri="{FF2B5EF4-FFF2-40B4-BE49-F238E27FC236}">
              <a16:creationId xmlns:a16="http://schemas.microsoft.com/office/drawing/2014/main" id="{6DA3B38C-436D-48EE-9825-2FAFE371D5CB}"/>
            </a:ext>
          </a:extLst>
        </xdr:cNvPr>
        <xdr:cNvSpPr txBox="1"/>
      </xdr:nvSpPr>
      <xdr:spPr>
        <a:xfrm>
          <a:off x="1190054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65876</xdr:rowOff>
    </xdr:from>
    <xdr:ext cx="405111" cy="259045"/>
    <xdr:sp macro="" textlink="">
      <xdr:nvSpPr>
        <xdr:cNvPr id="696" name="n_4mainValue【庁舎】&#10;有形固定資産減価償却率">
          <a:extLst>
            <a:ext uri="{FF2B5EF4-FFF2-40B4-BE49-F238E27FC236}">
              <a16:creationId xmlns:a16="http://schemas.microsoft.com/office/drawing/2014/main" id="{765BCFA2-CE6A-4B6E-9E75-1A0DC701C51A}"/>
            </a:ext>
          </a:extLst>
        </xdr:cNvPr>
        <xdr:cNvSpPr txBox="1"/>
      </xdr:nvSpPr>
      <xdr:spPr>
        <a:xfrm>
          <a:off x="11102984"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EEAF401F-831A-40AA-B604-F278F3608A3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73CC5112-8F82-45F1-AE41-3F21765130F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F5455F9A-AEEF-4AFC-A20E-3739C24515A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67080971-CE73-4326-BD50-19B87F852B4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555A4B3A-4768-4B58-A323-342240C283B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7663169B-2222-4091-91DD-DD78D1BA7E6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496C5EE9-470F-43E9-893D-7657BA82151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3A159007-CEEC-4C1A-A027-CFD34CDB7C2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3153ED6F-4859-48DD-B46E-65DD0B15041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30287A2D-9CE2-4194-B218-7ABC6F9E167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382763F5-CF22-4FE3-919D-A4A47C877DB4}"/>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F4BDDE21-0166-4164-984E-A62745C50743}"/>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CF7A54F8-C5BD-439E-B709-F24DE62262A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46525B06-1560-4617-A1FB-A354437C5B4E}"/>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CB9BF9BD-2690-4849-A722-8094B7ECA016}"/>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00179550-D4B4-4C2C-875C-92428277473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733C6695-33F0-44E5-99B3-629B7A28725A}"/>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1C4FBF6C-A756-49B8-8123-4E87AA09CAB1}"/>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749711A9-1607-44F6-8A4C-91DDD829348F}"/>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19972862-4A87-4DD0-9504-CBDFA3DBF6EF}"/>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E8021AB5-A12A-4CF1-9DE1-33DB5EB2D82E}"/>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84870743-1B20-4082-ABFE-F9F4F79288D2}"/>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8F80E3FF-72CE-4D1C-A5FE-52E1864FFE0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27CC349C-3995-40C8-97B9-0ADCED94AC8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4F19D39C-201E-44F8-87ED-A0B63956F82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722" name="直線コネクタ 721">
          <a:extLst>
            <a:ext uri="{FF2B5EF4-FFF2-40B4-BE49-F238E27FC236}">
              <a16:creationId xmlns:a16="http://schemas.microsoft.com/office/drawing/2014/main" id="{3B85F175-7ACD-4B7C-9EE4-759B1875AEA6}"/>
            </a:ext>
          </a:extLst>
        </xdr:cNvPr>
        <xdr:cNvCxnSpPr/>
      </xdr:nvCxnSpPr>
      <xdr:spPr>
        <a:xfrm flipV="1">
          <a:off x="19509104" y="16680724"/>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23" name="【庁舎】&#10;一人当たり面積最小値テキスト">
          <a:extLst>
            <a:ext uri="{FF2B5EF4-FFF2-40B4-BE49-F238E27FC236}">
              <a16:creationId xmlns:a16="http://schemas.microsoft.com/office/drawing/2014/main" id="{0EC0E78E-97D8-4624-8B2B-E75BB25A626E}"/>
            </a:ext>
          </a:extLst>
        </xdr:cNvPr>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24" name="直線コネクタ 723">
          <a:extLst>
            <a:ext uri="{FF2B5EF4-FFF2-40B4-BE49-F238E27FC236}">
              <a16:creationId xmlns:a16="http://schemas.microsoft.com/office/drawing/2014/main" id="{AA0855A7-833C-4EF3-B969-BE0CB7355AED}"/>
            </a:ext>
          </a:extLst>
        </xdr:cNvPr>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25" name="【庁舎】&#10;一人当たり面積最大値テキスト">
          <a:extLst>
            <a:ext uri="{FF2B5EF4-FFF2-40B4-BE49-F238E27FC236}">
              <a16:creationId xmlns:a16="http://schemas.microsoft.com/office/drawing/2014/main" id="{DF1AD3EB-6DD7-4FA6-878F-D4CDCD3F9C32}"/>
            </a:ext>
          </a:extLst>
        </xdr:cNvPr>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26" name="直線コネクタ 725">
          <a:extLst>
            <a:ext uri="{FF2B5EF4-FFF2-40B4-BE49-F238E27FC236}">
              <a16:creationId xmlns:a16="http://schemas.microsoft.com/office/drawing/2014/main" id="{B9731E9A-2C07-4013-A7FE-AE476E530859}"/>
            </a:ext>
          </a:extLst>
        </xdr:cNvPr>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727" name="【庁舎】&#10;一人当たり面積平均値テキスト">
          <a:extLst>
            <a:ext uri="{FF2B5EF4-FFF2-40B4-BE49-F238E27FC236}">
              <a16:creationId xmlns:a16="http://schemas.microsoft.com/office/drawing/2014/main" id="{DFA7E140-439B-421A-B211-456115F2455D}"/>
            </a:ext>
          </a:extLst>
        </xdr:cNvPr>
        <xdr:cNvSpPr txBox="1"/>
      </xdr:nvSpPr>
      <xdr:spPr>
        <a:xfrm>
          <a:off x="19547840" y="1765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28" name="フローチャート: 判断 727">
          <a:extLst>
            <a:ext uri="{FF2B5EF4-FFF2-40B4-BE49-F238E27FC236}">
              <a16:creationId xmlns:a16="http://schemas.microsoft.com/office/drawing/2014/main" id="{AA099C77-C7F9-41BF-BEEA-56CC2A350B49}"/>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729" name="フローチャート: 判断 728">
          <a:extLst>
            <a:ext uri="{FF2B5EF4-FFF2-40B4-BE49-F238E27FC236}">
              <a16:creationId xmlns:a16="http://schemas.microsoft.com/office/drawing/2014/main" id="{F8BE9325-7733-480D-9D53-960BBB7F2C53}"/>
            </a:ext>
          </a:extLst>
        </xdr:cNvPr>
        <xdr:cNvSpPr/>
      </xdr:nvSpPr>
      <xdr:spPr>
        <a:xfrm>
          <a:off x="18735040" y="17678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730" name="フローチャート: 判断 729">
          <a:extLst>
            <a:ext uri="{FF2B5EF4-FFF2-40B4-BE49-F238E27FC236}">
              <a16:creationId xmlns:a16="http://schemas.microsoft.com/office/drawing/2014/main" id="{FEC6629C-AF98-43FF-B542-16ED422E5D4C}"/>
            </a:ext>
          </a:extLst>
        </xdr:cNvPr>
        <xdr:cNvSpPr/>
      </xdr:nvSpPr>
      <xdr:spPr>
        <a:xfrm>
          <a:off x="17937480" y="17395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108676</xdr:rowOff>
    </xdr:from>
    <xdr:to>
      <xdr:col>102</xdr:col>
      <xdr:colOff>165100</xdr:colOff>
      <xdr:row>104</xdr:row>
      <xdr:rowOff>38826</xdr:rowOff>
    </xdr:to>
    <xdr:sp macro="" textlink="">
      <xdr:nvSpPr>
        <xdr:cNvPr id="731" name="フローチャート: 判断 730">
          <a:extLst>
            <a:ext uri="{FF2B5EF4-FFF2-40B4-BE49-F238E27FC236}">
              <a16:creationId xmlns:a16="http://schemas.microsoft.com/office/drawing/2014/main" id="{0EEE928E-5276-4B72-A71F-E06ED13BE0D1}"/>
            </a:ext>
          </a:extLst>
        </xdr:cNvPr>
        <xdr:cNvSpPr/>
      </xdr:nvSpPr>
      <xdr:spPr>
        <a:xfrm>
          <a:off x="17162780" y="17375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141332</xdr:rowOff>
    </xdr:from>
    <xdr:to>
      <xdr:col>98</xdr:col>
      <xdr:colOff>38100</xdr:colOff>
      <xdr:row>104</xdr:row>
      <xdr:rowOff>71482</xdr:rowOff>
    </xdr:to>
    <xdr:sp macro="" textlink="">
      <xdr:nvSpPr>
        <xdr:cNvPr id="732" name="フローチャート: 判断 731">
          <a:extLst>
            <a:ext uri="{FF2B5EF4-FFF2-40B4-BE49-F238E27FC236}">
              <a16:creationId xmlns:a16="http://schemas.microsoft.com/office/drawing/2014/main" id="{EFFD3AA4-9A84-48D3-ADF2-2D0D94BAAF14}"/>
            </a:ext>
          </a:extLst>
        </xdr:cNvPr>
        <xdr:cNvSpPr/>
      </xdr:nvSpPr>
      <xdr:spPr>
        <a:xfrm>
          <a:off x="16388080" y="17408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DE4AA264-F0F1-4C74-AA2D-7E575F0D8F5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B9420FF-678A-455F-B60B-318E43FDCFB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002F402-3AA4-47C3-9C0D-3FF6A43F238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4D24D31-1773-4ECD-80BF-2EC1F46C6EA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F5CBA05-7BE1-49A0-8B5D-F858D80ABDB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84182</xdr:rowOff>
    </xdr:from>
    <xdr:to>
      <xdr:col>116</xdr:col>
      <xdr:colOff>114300</xdr:colOff>
      <xdr:row>105</xdr:row>
      <xdr:rowOff>14332</xdr:rowOff>
    </xdr:to>
    <xdr:sp macro="" textlink="">
      <xdr:nvSpPr>
        <xdr:cNvPr id="738" name="楕円 737">
          <a:extLst>
            <a:ext uri="{FF2B5EF4-FFF2-40B4-BE49-F238E27FC236}">
              <a16:creationId xmlns:a16="http://schemas.microsoft.com/office/drawing/2014/main" id="{F8DCA9B5-715E-4EC0-B7EE-AA6D82C7B239}"/>
            </a:ext>
          </a:extLst>
        </xdr:cNvPr>
        <xdr:cNvSpPr/>
      </xdr:nvSpPr>
      <xdr:spPr>
        <a:xfrm>
          <a:off x="19458940" y="17518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107059</xdr:rowOff>
    </xdr:from>
    <xdr:ext cx="469744" cy="259045"/>
    <xdr:sp macro="" textlink="">
      <xdr:nvSpPr>
        <xdr:cNvPr id="739" name="【庁舎】&#10;一人当たり面積該当値テキスト">
          <a:extLst>
            <a:ext uri="{FF2B5EF4-FFF2-40B4-BE49-F238E27FC236}">
              <a16:creationId xmlns:a16="http://schemas.microsoft.com/office/drawing/2014/main" id="{C7667AFB-6FC4-4282-AD04-FCDD4504221A}"/>
            </a:ext>
          </a:extLst>
        </xdr:cNvPr>
        <xdr:cNvSpPr txBox="1"/>
      </xdr:nvSpPr>
      <xdr:spPr>
        <a:xfrm>
          <a:off x="19547840" y="1737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90714</xdr:rowOff>
    </xdr:from>
    <xdr:to>
      <xdr:col>112</xdr:col>
      <xdr:colOff>38100</xdr:colOff>
      <xdr:row>105</xdr:row>
      <xdr:rowOff>20864</xdr:rowOff>
    </xdr:to>
    <xdr:sp macro="" textlink="">
      <xdr:nvSpPr>
        <xdr:cNvPr id="740" name="楕円 739">
          <a:extLst>
            <a:ext uri="{FF2B5EF4-FFF2-40B4-BE49-F238E27FC236}">
              <a16:creationId xmlns:a16="http://schemas.microsoft.com/office/drawing/2014/main" id="{163859EB-DE54-4DCC-A379-19F9E55EA153}"/>
            </a:ext>
          </a:extLst>
        </xdr:cNvPr>
        <xdr:cNvSpPr/>
      </xdr:nvSpPr>
      <xdr:spPr>
        <a:xfrm>
          <a:off x="18735040" y="175252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134982</xdr:rowOff>
    </xdr:from>
    <xdr:to>
      <xdr:col>116</xdr:col>
      <xdr:colOff>63500</xdr:colOff>
      <xdr:row>104</xdr:row>
      <xdr:rowOff>141514</xdr:rowOff>
    </xdr:to>
    <xdr:cxnSp macro="">
      <xdr:nvCxnSpPr>
        <xdr:cNvPr id="741" name="直線コネクタ 740">
          <a:extLst>
            <a:ext uri="{FF2B5EF4-FFF2-40B4-BE49-F238E27FC236}">
              <a16:creationId xmlns:a16="http://schemas.microsoft.com/office/drawing/2014/main" id="{54A779AE-1BB4-4D90-B428-5F77E1F64CAC}"/>
            </a:ext>
          </a:extLst>
        </xdr:cNvPr>
        <xdr:cNvCxnSpPr/>
      </xdr:nvCxnSpPr>
      <xdr:spPr>
        <a:xfrm flipV="1">
          <a:off x="18778220" y="17569542"/>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742" name="楕円 741">
          <a:extLst>
            <a:ext uri="{FF2B5EF4-FFF2-40B4-BE49-F238E27FC236}">
              <a16:creationId xmlns:a16="http://schemas.microsoft.com/office/drawing/2014/main" id="{FA63FBD9-FB4D-4C01-8134-F0A2D4934AEA}"/>
            </a:ext>
          </a:extLst>
        </xdr:cNvPr>
        <xdr:cNvSpPr/>
      </xdr:nvSpPr>
      <xdr:spPr>
        <a:xfrm>
          <a:off x="17937480" y="1752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141514</xdr:rowOff>
    </xdr:from>
    <xdr:to>
      <xdr:col>111</xdr:col>
      <xdr:colOff>177800</xdr:colOff>
      <xdr:row>104</xdr:row>
      <xdr:rowOff>144780</xdr:rowOff>
    </xdr:to>
    <xdr:cxnSp macro="">
      <xdr:nvCxnSpPr>
        <xdr:cNvPr id="743" name="直線コネクタ 742">
          <a:extLst>
            <a:ext uri="{FF2B5EF4-FFF2-40B4-BE49-F238E27FC236}">
              <a16:creationId xmlns:a16="http://schemas.microsoft.com/office/drawing/2014/main" id="{4013123E-F95B-45C9-96D4-1982150C5F9F}"/>
            </a:ext>
          </a:extLst>
        </xdr:cNvPr>
        <xdr:cNvCxnSpPr/>
      </xdr:nvCxnSpPr>
      <xdr:spPr>
        <a:xfrm flipV="1">
          <a:off x="17988280" y="17576074"/>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97245</xdr:rowOff>
    </xdr:from>
    <xdr:to>
      <xdr:col>102</xdr:col>
      <xdr:colOff>165100</xdr:colOff>
      <xdr:row>105</xdr:row>
      <xdr:rowOff>27395</xdr:rowOff>
    </xdr:to>
    <xdr:sp macro="" textlink="">
      <xdr:nvSpPr>
        <xdr:cNvPr id="744" name="楕円 743">
          <a:extLst>
            <a:ext uri="{FF2B5EF4-FFF2-40B4-BE49-F238E27FC236}">
              <a16:creationId xmlns:a16="http://schemas.microsoft.com/office/drawing/2014/main" id="{4F253747-6A00-4BDC-A679-96A78D59B57C}"/>
            </a:ext>
          </a:extLst>
        </xdr:cNvPr>
        <xdr:cNvSpPr/>
      </xdr:nvSpPr>
      <xdr:spPr>
        <a:xfrm>
          <a:off x="17162780" y="17531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104</xdr:row>
      <xdr:rowOff>148045</xdr:rowOff>
    </xdr:to>
    <xdr:cxnSp macro="">
      <xdr:nvCxnSpPr>
        <xdr:cNvPr id="745" name="直線コネクタ 744">
          <a:extLst>
            <a:ext uri="{FF2B5EF4-FFF2-40B4-BE49-F238E27FC236}">
              <a16:creationId xmlns:a16="http://schemas.microsoft.com/office/drawing/2014/main" id="{0DB15470-DC6F-4893-936B-C18E2290048A}"/>
            </a:ext>
          </a:extLst>
        </xdr:cNvPr>
        <xdr:cNvCxnSpPr/>
      </xdr:nvCxnSpPr>
      <xdr:spPr>
        <a:xfrm flipV="1">
          <a:off x="17213580" y="17579340"/>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100512</xdr:rowOff>
    </xdr:from>
    <xdr:to>
      <xdr:col>98</xdr:col>
      <xdr:colOff>38100</xdr:colOff>
      <xdr:row>105</xdr:row>
      <xdr:rowOff>30662</xdr:rowOff>
    </xdr:to>
    <xdr:sp macro="" textlink="">
      <xdr:nvSpPr>
        <xdr:cNvPr id="746" name="楕円 745">
          <a:extLst>
            <a:ext uri="{FF2B5EF4-FFF2-40B4-BE49-F238E27FC236}">
              <a16:creationId xmlns:a16="http://schemas.microsoft.com/office/drawing/2014/main" id="{C299E374-52D4-413C-AA53-AFB6B4F40AAF}"/>
            </a:ext>
          </a:extLst>
        </xdr:cNvPr>
        <xdr:cNvSpPr/>
      </xdr:nvSpPr>
      <xdr:spPr>
        <a:xfrm>
          <a:off x="16388080" y="17535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148045</xdr:rowOff>
    </xdr:from>
    <xdr:to>
      <xdr:col>102</xdr:col>
      <xdr:colOff>114300</xdr:colOff>
      <xdr:row>104</xdr:row>
      <xdr:rowOff>151312</xdr:rowOff>
    </xdr:to>
    <xdr:cxnSp macro="">
      <xdr:nvCxnSpPr>
        <xdr:cNvPr id="747" name="直線コネクタ 746">
          <a:extLst>
            <a:ext uri="{FF2B5EF4-FFF2-40B4-BE49-F238E27FC236}">
              <a16:creationId xmlns:a16="http://schemas.microsoft.com/office/drawing/2014/main" id="{E6B31C61-A4A4-4D6C-9213-DFBA6EECA693}"/>
            </a:ext>
          </a:extLst>
        </xdr:cNvPr>
        <xdr:cNvCxnSpPr/>
      </xdr:nvCxnSpPr>
      <xdr:spPr>
        <a:xfrm flipV="1">
          <a:off x="16431260" y="17582605"/>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748" name="n_1aveValue【庁舎】&#10;一人当たり面積">
          <a:extLst>
            <a:ext uri="{FF2B5EF4-FFF2-40B4-BE49-F238E27FC236}">
              <a16:creationId xmlns:a16="http://schemas.microsoft.com/office/drawing/2014/main" id="{36F32FFC-66DE-4A86-BBD3-458617EA751F}"/>
            </a:ext>
          </a:extLst>
        </xdr:cNvPr>
        <xdr:cNvSpPr txBox="1"/>
      </xdr:nvSpPr>
      <xdr:spPr>
        <a:xfrm>
          <a:off x="18561127" y="1777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749" name="n_2aveValue【庁舎】&#10;一人当たり面積">
          <a:extLst>
            <a:ext uri="{FF2B5EF4-FFF2-40B4-BE49-F238E27FC236}">
              <a16:creationId xmlns:a16="http://schemas.microsoft.com/office/drawing/2014/main" id="{8702008A-F2D8-439B-BCB2-BF4BFE6E8C88}"/>
            </a:ext>
          </a:extLst>
        </xdr:cNvPr>
        <xdr:cNvSpPr txBox="1"/>
      </xdr:nvSpPr>
      <xdr:spPr>
        <a:xfrm>
          <a:off x="1777626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55353</xdr:rowOff>
    </xdr:from>
    <xdr:ext cx="469744" cy="259045"/>
    <xdr:sp macro="" textlink="">
      <xdr:nvSpPr>
        <xdr:cNvPr id="750" name="n_3aveValue【庁舎】&#10;一人当たり面積">
          <a:extLst>
            <a:ext uri="{FF2B5EF4-FFF2-40B4-BE49-F238E27FC236}">
              <a16:creationId xmlns:a16="http://schemas.microsoft.com/office/drawing/2014/main" id="{FD2A7DAE-8116-4B46-8F11-3A68AA49AEBC}"/>
            </a:ext>
          </a:extLst>
        </xdr:cNvPr>
        <xdr:cNvSpPr txBox="1"/>
      </xdr:nvSpPr>
      <xdr:spPr>
        <a:xfrm>
          <a:off x="17001567" y="1715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88009</xdr:rowOff>
    </xdr:from>
    <xdr:ext cx="469744" cy="259045"/>
    <xdr:sp macro="" textlink="">
      <xdr:nvSpPr>
        <xdr:cNvPr id="751" name="n_4aveValue【庁舎】&#10;一人当たり面積">
          <a:extLst>
            <a:ext uri="{FF2B5EF4-FFF2-40B4-BE49-F238E27FC236}">
              <a16:creationId xmlns:a16="http://schemas.microsoft.com/office/drawing/2014/main" id="{75DEA95A-E474-48EB-A7E9-D940F21C64F0}"/>
            </a:ext>
          </a:extLst>
        </xdr:cNvPr>
        <xdr:cNvSpPr txBox="1"/>
      </xdr:nvSpPr>
      <xdr:spPr>
        <a:xfrm>
          <a:off x="16226867" y="1718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37391</xdr:rowOff>
    </xdr:from>
    <xdr:ext cx="469744" cy="259045"/>
    <xdr:sp macro="" textlink="">
      <xdr:nvSpPr>
        <xdr:cNvPr id="752" name="n_1mainValue【庁舎】&#10;一人当たり面積">
          <a:extLst>
            <a:ext uri="{FF2B5EF4-FFF2-40B4-BE49-F238E27FC236}">
              <a16:creationId xmlns:a16="http://schemas.microsoft.com/office/drawing/2014/main" id="{96523915-AAB7-4CBF-A02E-3E3C58C7E6AB}"/>
            </a:ext>
          </a:extLst>
        </xdr:cNvPr>
        <xdr:cNvSpPr txBox="1"/>
      </xdr:nvSpPr>
      <xdr:spPr>
        <a:xfrm>
          <a:off x="18561127" y="1730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15257</xdr:rowOff>
    </xdr:from>
    <xdr:ext cx="469744" cy="259045"/>
    <xdr:sp macro="" textlink="">
      <xdr:nvSpPr>
        <xdr:cNvPr id="753" name="n_2mainValue【庁舎】&#10;一人当たり面積">
          <a:extLst>
            <a:ext uri="{FF2B5EF4-FFF2-40B4-BE49-F238E27FC236}">
              <a16:creationId xmlns:a16="http://schemas.microsoft.com/office/drawing/2014/main" id="{D699B45F-6BEC-4070-A96A-E18646FF7E5F}"/>
            </a:ext>
          </a:extLst>
        </xdr:cNvPr>
        <xdr:cNvSpPr txBox="1"/>
      </xdr:nvSpPr>
      <xdr:spPr>
        <a:xfrm>
          <a:off x="17776267" y="1761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18522</xdr:rowOff>
    </xdr:from>
    <xdr:ext cx="469744" cy="259045"/>
    <xdr:sp macro="" textlink="">
      <xdr:nvSpPr>
        <xdr:cNvPr id="754" name="n_3mainValue【庁舎】&#10;一人当たり面積">
          <a:extLst>
            <a:ext uri="{FF2B5EF4-FFF2-40B4-BE49-F238E27FC236}">
              <a16:creationId xmlns:a16="http://schemas.microsoft.com/office/drawing/2014/main" id="{CA505328-18BC-4BE8-99E4-372D53293974}"/>
            </a:ext>
          </a:extLst>
        </xdr:cNvPr>
        <xdr:cNvSpPr txBox="1"/>
      </xdr:nvSpPr>
      <xdr:spPr>
        <a:xfrm>
          <a:off x="17001567" y="1762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21789</xdr:rowOff>
    </xdr:from>
    <xdr:ext cx="469744" cy="259045"/>
    <xdr:sp macro="" textlink="">
      <xdr:nvSpPr>
        <xdr:cNvPr id="755" name="n_4mainValue【庁舎】&#10;一人当たり面積">
          <a:extLst>
            <a:ext uri="{FF2B5EF4-FFF2-40B4-BE49-F238E27FC236}">
              <a16:creationId xmlns:a16="http://schemas.microsoft.com/office/drawing/2014/main" id="{33CE231B-E9FD-40F2-B494-2D1A03471E14}"/>
            </a:ext>
          </a:extLst>
        </xdr:cNvPr>
        <xdr:cNvSpPr txBox="1"/>
      </xdr:nvSpPr>
      <xdr:spPr>
        <a:xfrm>
          <a:off x="16226867" y="1762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B9FEB3C8-F24F-4543-BED2-CE4113812C2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F773DBE0-824B-47DE-84F9-65142D9AA3E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5DDE94BA-B526-4141-BEF2-12CEFB4CFAB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一般廃棄物処理施設及び本庁舎である。一般廃棄物処理施設については、常陸大宮市と当市とで構成する一部事務組合が保有する施設である。計画的に修繕等を行っているものの、類似団体平均を</a:t>
          </a:r>
          <a:r>
            <a:rPr kumimoji="1" lang="en-US" altLang="ja-JP" sz="1100">
              <a:solidFill>
                <a:schemeClr val="dk1"/>
              </a:solidFill>
              <a:effectLst/>
              <a:latin typeface="+mn-lt"/>
              <a:ea typeface="+mn-ea"/>
              <a:cs typeface="+mn-cs"/>
            </a:rPr>
            <a:t>19.1</a:t>
          </a:r>
          <a:r>
            <a:rPr kumimoji="1" lang="ja-JP" altLang="ja-JP" sz="1100">
              <a:solidFill>
                <a:schemeClr val="dk1"/>
              </a:solidFill>
              <a:effectLst/>
              <a:latin typeface="+mn-lt"/>
              <a:ea typeface="+mn-ea"/>
              <a:cs typeface="+mn-cs"/>
            </a:rPr>
            <a:t>ポイント上回っている。今後</a:t>
          </a:r>
          <a:r>
            <a:rPr kumimoji="1" lang="ja-JP" altLang="en-US" sz="1100">
              <a:solidFill>
                <a:schemeClr val="dk1"/>
              </a:solidFill>
              <a:effectLst/>
              <a:latin typeface="+mn-lt"/>
              <a:ea typeface="+mn-ea"/>
              <a:cs typeface="+mn-cs"/>
            </a:rPr>
            <a:t>、ごみ焼却施設の大規模改修を予定していることから、関係機関と連携を図りながら、長寿命化に向け計画的に整備を進めていく</a:t>
          </a:r>
          <a:r>
            <a:rPr kumimoji="1" lang="ja-JP" altLang="ja-JP" sz="1100">
              <a:solidFill>
                <a:schemeClr val="dk1"/>
              </a:solidFill>
              <a:effectLst/>
              <a:latin typeface="+mn-lt"/>
              <a:ea typeface="+mn-ea"/>
              <a:cs typeface="+mn-cs"/>
            </a:rPr>
            <a:t>。本庁舎については、建設から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年経過し老朽化が進んでいることから、類似団体からは</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ポイント上回っている。類似団体の有形固定資産減価償却率を押し下げている要因として、全国的に旧耐震基準で建てられた庁舎の更新が相次いでいることが考えられるが、本市においては新耐震基準で建てられているため、今後とも長期保全計画に基づき計画的に予防保全に努めていくことで、現在の施設を引き続き利用していく。消防施設については、</a:t>
          </a:r>
          <a:r>
            <a:rPr kumimoji="1" lang="ja-JP" altLang="en-US" sz="1100">
              <a:solidFill>
                <a:schemeClr val="dk1"/>
              </a:solidFill>
              <a:effectLst/>
              <a:latin typeface="+mn-lt"/>
              <a:ea typeface="+mn-ea"/>
              <a:cs typeface="+mn-cs"/>
            </a:rPr>
            <a:t>消防本部庁舎屋上防水補修工事等を実施したものの</a:t>
          </a:r>
          <a:r>
            <a:rPr kumimoji="1" lang="ja-JP" altLang="ja-JP" sz="1100">
              <a:solidFill>
                <a:schemeClr val="dk1"/>
              </a:solidFill>
              <a:effectLst/>
              <a:latin typeface="+mn-lt"/>
              <a:ea typeface="+mn-ea"/>
              <a:cs typeface="+mn-cs"/>
            </a:rPr>
            <a:t>、過年度取得資産の減価償却もあり、有形固定資産減価償却率は前年度から</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ポイント上昇している。保健センター・保健所については、</a:t>
          </a:r>
          <a:r>
            <a:rPr kumimoji="1" lang="ja-JP" altLang="en-US" sz="1100">
              <a:solidFill>
                <a:schemeClr val="dk1"/>
              </a:solidFill>
              <a:effectLst/>
              <a:latin typeface="+mn-lt"/>
              <a:ea typeface="+mn-ea"/>
              <a:cs typeface="+mn-cs"/>
            </a:rPr>
            <a:t>有形固定資産減価償却率は前年度から</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ポイント上昇している。令和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空調設備の更新修繕</a:t>
          </a:r>
          <a:r>
            <a:rPr kumimoji="1" lang="ja-JP" altLang="en-US" sz="1100">
              <a:solidFill>
                <a:schemeClr val="dk1"/>
              </a:solidFill>
              <a:effectLst/>
              <a:latin typeface="+mn-lt"/>
              <a:ea typeface="+mn-ea"/>
              <a:cs typeface="+mn-cs"/>
            </a:rPr>
            <a:t>を行っており、今後も計画的な修繕を進めていく</a:t>
          </a:r>
          <a:r>
            <a:rPr kumimoji="1" lang="ja-JP" altLang="ja-JP" sz="1100">
              <a:solidFill>
                <a:schemeClr val="dk1"/>
              </a:solidFill>
              <a:effectLst/>
              <a:latin typeface="+mn-lt"/>
              <a:ea typeface="+mn-ea"/>
              <a:cs typeface="+mn-cs"/>
            </a:rPr>
            <a:t>。図書館については、</a:t>
          </a:r>
          <a:r>
            <a:rPr kumimoji="1" lang="ja-JP" altLang="en-US" sz="1100">
              <a:solidFill>
                <a:schemeClr val="dk1"/>
              </a:solidFill>
              <a:effectLst/>
              <a:latin typeface="+mn-lt"/>
              <a:ea typeface="+mn-ea"/>
              <a:cs typeface="+mn-cs"/>
            </a:rPr>
            <a:t>有形固定資産</a:t>
          </a:r>
          <a:r>
            <a:rPr kumimoji="1" lang="ja-JP" altLang="ja-JP" sz="1100">
              <a:solidFill>
                <a:schemeClr val="dk1"/>
              </a:solidFill>
              <a:effectLst/>
              <a:latin typeface="+mn-lt"/>
              <a:ea typeface="+mn-ea"/>
              <a:cs typeface="+mn-cs"/>
            </a:rPr>
            <a:t>減価償却率は類似団体平均を下回っているものの、建設から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ほど経過し減価償却が進んでおり、今後設備等の修繕や更新費用の増加が見込まれるため、長期保全計画に基づき、計画的な修繕等を進めていく。また、多目的室や会議室も備えた市の生涯学習拠点施設と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人当たり面積は類似団体平均を上回っている。</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24126803</v>
      </c>
      <c r="BO4" s="485"/>
      <c r="BP4" s="485"/>
      <c r="BQ4" s="485"/>
      <c r="BR4" s="485"/>
      <c r="BS4" s="485"/>
      <c r="BT4" s="485"/>
      <c r="BU4" s="486"/>
      <c r="BV4" s="484">
        <v>25083554</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10.3</v>
      </c>
      <c r="CU4" s="625"/>
      <c r="CV4" s="625"/>
      <c r="CW4" s="625"/>
      <c r="CX4" s="625"/>
      <c r="CY4" s="625"/>
      <c r="CZ4" s="625"/>
      <c r="DA4" s="626"/>
      <c r="DB4" s="624">
        <v>10.5</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22691166</v>
      </c>
      <c r="BO5" s="456"/>
      <c r="BP5" s="456"/>
      <c r="BQ5" s="456"/>
      <c r="BR5" s="456"/>
      <c r="BS5" s="456"/>
      <c r="BT5" s="456"/>
      <c r="BU5" s="457"/>
      <c r="BV5" s="455">
        <v>23542851</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90.4</v>
      </c>
      <c r="CU5" s="453"/>
      <c r="CV5" s="453"/>
      <c r="CW5" s="453"/>
      <c r="CX5" s="453"/>
      <c r="CY5" s="453"/>
      <c r="CZ5" s="453"/>
      <c r="DA5" s="454"/>
      <c r="DB5" s="452">
        <v>85.9</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1435637</v>
      </c>
      <c r="BO6" s="456"/>
      <c r="BP6" s="456"/>
      <c r="BQ6" s="456"/>
      <c r="BR6" s="456"/>
      <c r="BS6" s="456"/>
      <c r="BT6" s="456"/>
      <c r="BU6" s="457"/>
      <c r="BV6" s="455">
        <v>1540703</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92.2</v>
      </c>
      <c r="CU6" s="599"/>
      <c r="CV6" s="599"/>
      <c r="CW6" s="599"/>
      <c r="CX6" s="599"/>
      <c r="CY6" s="599"/>
      <c r="CZ6" s="599"/>
      <c r="DA6" s="600"/>
      <c r="DB6" s="598">
        <v>91.8</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81151</v>
      </c>
      <c r="BO7" s="456"/>
      <c r="BP7" s="456"/>
      <c r="BQ7" s="456"/>
      <c r="BR7" s="456"/>
      <c r="BS7" s="456"/>
      <c r="BT7" s="456"/>
      <c r="BU7" s="457"/>
      <c r="BV7" s="455">
        <v>134263</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13206682</v>
      </c>
      <c r="CU7" s="456"/>
      <c r="CV7" s="456"/>
      <c r="CW7" s="456"/>
      <c r="CX7" s="456"/>
      <c r="CY7" s="456"/>
      <c r="CZ7" s="456"/>
      <c r="DA7" s="457"/>
      <c r="DB7" s="455">
        <v>13447848</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1354486</v>
      </c>
      <c r="BO8" s="456"/>
      <c r="BP8" s="456"/>
      <c r="BQ8" s="456"/>
      <c r="BR8" s="456"/>
      <c r="BS8" s="456"/>
      <c r="BT8" s="456"/>
      <c r="BU8" s="457"/>
      <c r="BV8" s="455">
        <v>1406440</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0.62</v>
      </c>
      <c r="CU8" s="559"/>
      <c r="CV8" s="559"/>
      <c r="CW8" s="559"/>
      <c r="CX8" s="559"/>
      <c r="CY8" s="559"/>
      <c r="CZ8" s="559"/>
      <c r="DA8" s="560"/>
      <c r="DB8" s="558">
        <v>0.63</v>
      </c>
      <c r="DC8" s="559"/>
      <c r="DD8" s="559"/>
      <c r="DE8" s="559"/>
      <c r="DF8" s="559"/>
      <c r="DG8" s="559"/>
      <c r="DH8" s="559"/>
      <c r="DI8" s="560"/>
    </row>
    <row r="9" spans="1:119" ht="18.75" customHeight="1" thickBot="1" x14ac:dyDescent="0.25">
      <c r="A9" s="181"/>
      <c r="B9" s="587" t="s">
        <v>115</v>
      </c>
      <c r="C9" s="588"/>
      <c r="D9" s="588"/>
      <c r="E9" s="588"/>
      <c r="F9" s="588"/>
      <c r="G9" s="588"/>
      <c r="H9" s="588"/>
      <c r="I9" s="588"/>
      <c r="J9" s="588"/>
      <c r="K9" s="506"/>
      <c r="L9" s="589" t="s">
        <v>116</v>
      </c>
      <c r="M9" s="590"/>
      <c r="N9" s="590"/>
      <c r="O9" s="590"/>
      <c r="P9" s="590"/>
      <c r="Q9" s="591"/>
      <c r="R9" s="592">
        <v>53502</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104</v>
      </c>
      <c r="AV9" s="514"/>
      <c r="AW9" s="514"/>
      <c r="AX9" s="514"/>
      <c r="AY9" s="469" t="s">
        <v>119</v>
      </c>
      <c r="AZ9" s="470"/>
      <c r="BA9" s="470"/>
      <c r="BB9" s="470"/>
      <c r="BC9" s="470"/>
      <c r="BD9" s="470"/>
      <c r="BE9" s="470"/>
      <c r="BF9" s="470"/>
      <c r="BG9" s="470"/>
      <c r="BH9" s="470"/>
      <c r="BI9" s="470"/>
      <c r="BJ9" s="470"/>
      <c r="BK9" s="470"/>
      <c r="BL9" s="470"/>
      <c r="BM9" s="471"/>
      <c r="BN9" s="455">
        <v>-51954</v>
      </c>
      <c r="BO9" s="456"/>
      <c r="BP9" s="456"/>
      <c r="BQ9" s="456"/>
      <c r="BR9" s="456"/>
      <c r="BS9" s="456"/>
      <c r="BT9" s="456"/>
      <c r="BU9" s="457"/>
      <c r="BV9" s="455">
        <v>681507</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12.5</v>
      </c>
      <c r="CU9" s="453"/>
      <c r="CV9" s="453"/>
      <c r="CW9" s="453"/>
      <c r="CX9" s="453"/>
      <c r="CY9" s="453"/>
      <c r="CZ9" s="453"/>
      <c r="DA9" s="454"/>
      <c r="DB9" s="452">
        <v>12.3</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121</v>
      </c>
      <c r="M10" s="412"/>
      <c r="N10" s="412"/>
      <c r="O10" s="412"/>
      <c r="P10" s="412"/>
      <c r="Q10" s="413"/>
      <c r="R10" s="408">
        <v>54276</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104</v>
      </c>
      <c r="AV10" s="514"/>
      <c r="AW10" s="514"/>
      <c r="AX10" s="514"/>
      <c r="AY10" s="469" t="s">
        <v>123</v>
      </c>
      <c r="AZ10" s="470"/>
      <c r="BA10" s="470"/>
      <c r="BB10" s="470"/>
      <c r="BC10" s="470"/>
      <c r="BD10" s="470"/>
      <c r="BE10" s="470"/>
      <c r="BF10" s="470"/>
      <c r="BG10" s="470"/>
      <c r="BH10" s="470"/>
      <c r="BI10" s="470"/>
      <c r="BJ10" s="470"/>
      <c r="BK10" s="470"/>
      <c r="BL10" s="470"/>
      <c r="BM10" s="471"/>
      <c r="BN10" s="455">
        <v>500</v>
      </c>
      <c r="BO10" s="456"/>
      <c r="BP10" s="456"/>
      <c r="BQ10" s="456"/>
      <c r="BR10" s="456"/>
      <c r="BS10" s="456"/>
      <c r="BT10" s="456"/>
      <c r="BU10" s="457"/>
      <c r="BV10" s="455">
        <v>500</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112</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2">
      <c r="A12" s="181"/>
      <c r="B12" s="561" t="s">
        <v>131</v>
      </c>
      <c r="C12" s="562"/>
      <c r="D12" s="562"/>
      <c r="E12" s="562"/>
      <c r="F12" s="562"/>
      <c r="G12" s="562"/>
      <c r="H12" s="562"/>
      <c r="I12" s="562"/>
      <c r="J12" s="562"/>
      <c r="K12" s="563"/>
      <c r="L12" s="570" t="s">
        <v>132</v>
      </c>
      <c r="M12" s="571"/>
      <c r="N12" s="571"/>
      <c r="O12" s="571"/>
      <c r="P12" s="571"/>
      <c r="Q12" s="572"/>
      <c r="R12" s="573">
        <v>53839</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112</v>
      </c>
      <c r="AV12" s="514"/>
      <c r="AW12" s="514"/>
      <c r="AX12" s="514"/>
      <c r="AY12" s="469" t="s">
        <v>136</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130</v>
      </c>
      <c r="CU12" s="559"/>
      <c r="CV12" s="559"/>
      <c r="CW12" s="559"/>
      <c r="CX12" s="559"/>
      <c r="CY12" s="559"/>
      <c r="CZ12" s="559"/>
      <c r="DA12" s="560"/>
      <c r="DB12" s="558" t="s">
        <v>130</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138</v>
      </c>
      <c r="N13" s="540"/>
      <c r="O13" s="540"/>
      <c r="P13" s="540"/>
      <c r="Q13" s="541"/>
      <c r="R13" s="542">
        <v>53540</v>
      </c>
      <c r="S13" s="543"/>
      <c r="T13" s="543"/>
      <c r="U13" s="543"/>
      <c r="V13" s="544"/>
      <c r="W13" s="545" t="s">
        <v>139</v>
      </c>
      <c r="X13" s="441"/>
      <c r="Y13" s="441"/>
      <c r="Z13" s="441"/>
      <c r="AA13" s="441"/>
      <c r="AB13" s="442"/>
      <c r="AC13" s="408">
        <v>1165</v>
      </c>
      <c r="AD13" s="409"/>
      <c r="AE13" s="409"/>
      <c r="AF13" s="409"/>
      <c r="AG13" s="410"/>
      <c r="AH13" s="408">
        <v>1450</v>
      </c>
      <c r="AI13" s="409"/>
      <c r="AJ13" s="409"/>
      <c r="AK13" s="409"/>
      <c r="AL13" s="468"/>
      <c r="AM13" s="512" t="s">
        <v>140</v>
      </c>
      <c r="AN13" s="412"/>
      <c r="AO13" s="412"/>
      <c r="AP13" s="412"/>
      <c r="AQ13" s="412"/>
      <c r="AR13" s="412"/>
      <c r="AS13" s="412"/>
      <c r="AT13" s="413"/>
      <c r="AU13" s="513" t="s">
        <v>141</v>
      </c>
      <c r="AV13" s="514"/>
      <c r="AW13" s="514"/>
      <c r="AX13" s="514"/>
      <c r="AY13" s="469" t="s">
        <v>142</v>
      </c>
      <c r="AZ13" s="470"/>
      <c r="BA13" s="470"/>
      <c r="BB13" s="470"/>
      <c r="BC13" s="470"/>
      <c r="BD13" s="470"/>
      <c r="BE13" s="470"/>
      <c r="BF13" s="470"/>
      <c r="BG13" s="470"/>
      <c r="BH13" s="470"/>
      <c r="BI13" s="470"/>
      <c r="BJ13" s="470"/>
      <c r="BK13" s="470"/>
      <c r="BL13" s="470"/>
      <c r="BM13" s="471"/>
      <c r="BN13" s="455">
        <v>-51454</v>
      </c>
      <c r="BO13" s="456"/>
      <c r="BP13" s="456"/>
      <c r="BQ13" s="456"/>
      <c r="BR13" s="456"/>
      <c r="BS13" s="456"/>
      <c r="BT13" s="456"/>
      <c r="BU13" s="457"/>
      <c r="BV13" s="455">
        <v>682007</v>
      </c>
      <c r="BW13" s="456"/>
      <c r="BX13" s="456"/>
      <c r="BY13" s="456"/>
      <c r="BZ13" s="456"/>
      <c r="CA13" s="456"/>
      <c r="CB13" s="456"/>
      <c r="CC13" s="457"/>
      <c r="CD13" s="495" t="s">
        <v>143</v>
      </c>
      <c r="CE13" s="415"/>
      <c r="CF13" s="415"/>
      <c r="CG13" s="415"/>
      <c r="CH13" s="415"/>
      <c r="CI13" s="415"/>
      <c r="CJ13" s="415"/>
      <c r="CK13" s="415"/>
      <c r="CL13" s="415"/>
      <c r="CM13" s="415"/>
      <c r="CN13" s="415"/>
      <c r="CO13" s="415"/>
      <c r="CP13" s="415"/>
      <c r="CQ13" s="415"/>
      <c r="CR13" s="415"/>
      <c r="CS13" s="496"/>
      <c r="CT13" s="452">
        <v>4</v>
      </c>
      <c r="CU13" s="453"/>
      <c r="CV13" s="453"/>
      <c r="CW13" s="453"/>
      <c r="CX13" s="453"/>
      <c r="CY13" s="453"/>
      <c r="CZ13" s="453"/>
      <c r="DA13" s="454"/>
      <c r="DB13" s="452">
        <v>3.9</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144</v>
      </c>
      <c r="M14" s="582"/>
      <c r="N14" s="582"/>
      <c r="O14" s="582"/>
      <c r="P14" s="582"/>
      <c r="Q14" s="583"/>
      <c r="R14" s="542">
        <v>54279</v>
      </c>
      <c r="S14" s="543"/>
      <c r="T14" s="543"/>
      <c r="U14" s="543"/>
      <c r="V14" s="544"/>
      <c r="W14" s="546"/>
      <c r="X14" s="444"/>
      <c r="Y14" s="444"/>
      <c r="Z14" s="444"/>
      <c r="AA14" s="444"/>
      <c r="AB14" s="445"/>
      <c r="AC14" s="535">
        <v>4.8</v>
      </c>
      <c r="AD14" s="536"/>
      <c r="AE14" s="536"/>
      <c r="AF14" s="536"/>
      <c r="AG14" s="537"/>
      <c r="AH14" s="535">
        <v>5.9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145</v>
      </c>
      <c r="CE14" s="493"/>
      <c r="CF14" s="493"/>
      <c r="CG14" s="493"/>
      <c r="CH14" s="493"/>
      <c r="CI14" s="493"/>
      <c r="CJ14" s="493"/>
      <c r="CK14" s="493"/>
      <c r="CL14" s="493"/>
      <c r="CM14" s="493"/>
      <c r="CN14" s="493"/>
      <c r="CO14" s="493"/>
      <c r="CP14" s="493"/>
      <c r="CQ14" s="493"/>
      <c r="CR14" s="493"/>
      <c r="CS14" s="494"/>
      <c r="CT14" s="552" t="s">
        <v>130</v>
      </c>
      <c r="CU14" s="553"/>
      <c r="CV14" s="553"/>
      <c r="CW14" s="553"/>
      <c r="CX14" s="553"/>
      <c r="CY14" s="553"/>
      <c r="CZ14" s="553"/>
      <c r="DA14" s="554"/>
      <c r="DB14" s="552" t="s">
        <v>146</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138</v>
      </c>
      <c r="N15" s="540"/>
      <c r="O15" s="540"/>
      <c r="P15" s="540"/>
      <c r="Q15" s="541"/>
      <c r="R15" s="542">
        <v>53983</v>
      </c>
      <c r="S15" s="543"/>
      <c r="T15" s="543"/>
      <c r="U15" s="543"/>
      <c r="V15" s="544"/>
      <c r="W15" s="545" t="s">
        <v>147</v>
      </c>
      <c r="X15" s="441"/>
      <c r="Y15" s="441"/>
      <c r="Z15" s="441"/>
      <c r="AA15" s="441"/>
      <c r="AB15" s="442"/>
      <c r="AC15" s="408">
        <v>6075</v>
      </c>
      <c r="AD15" s="409"/>
      <c r="AE15" s="409"/>
      <c r="AF15" s="409"/>
      <c r="AG15" s="410"/>
      <c r="AH15" s="408">
        <v>6252</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6916329</v>
      </c>
      <c r="BO15" s="485"/>
      <c r="BP15" s="485"/>
      <c r="BQ15" s="485"/>
      <c r="BR15" s="485"/>
      <c r="BS15" s="485"/>
      <c r="BT15" s="485"/>
      <c r="BU15" s="486"/>
      <c r="BV15" s="484">
        <v>6644168</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24.8</v>
      </c>
      <c r="AD16" s="536"/>
      <c r="AE16" s="536"/>
      <c r="AF16" s="536"/>
      <c r="AG16" s="537"/>
      <c r="AH16" s="535">
        <v>25.5</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11161418</v>
      </c>
      <c r="BO16" s="456"/>
      <c r="BP16" s="456"/>
      <c r="BQ16" s="456"/>
      <c r="BR16" s="456"/>
      <c r="BS16" s="456"/>
      <c r="BT16" s="456"/>
      <c r="BU16" s="457"/>
      <c r="BV16" s="455">
        <v>10855182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153</v>
      </c>
      <c r="N17" s="549"/>
      <c r="O17" s="549"/>
      <c r="P17" s="549"/>
      <c r="Q17" s="550"/>
      <c r="R17" s="532" t="s">
        <v>151</v>
      </c>
      <c r="S17" s="533"/>
      <c r="T17" s="533"/>
      <c r="U17" s="533"/>
      <c r="V17" s="534"/>
      <c r="W17" s="545" t="s">
        <v>154</v>
      </c>
      <c r="X17" s="441"/>
      <c r="Y17" s="441"/>
      <c r="Z17" s="441"/>
      <c r="AA17" s="441"/>
      <c r="AB17" s="442"/>
      <c r="AC17" s="408">
        <v>17271</v>
      </c>
      <c r="AD17" s="409"/>
      <c r="AE17" s="409"/>
      <c r="AF17" s="409"/>
      <c r="AG17" s="410"/>
      <c r="AH17" s="408">
        <v>16849</v>
      </c>
      <c r="AI17" s="409"/>
      <c r="AJ17" s="409"/>
      <c r="AK17" s="409"/>
      <c r="AL17" s="468"/>
      <c r="AM17" s="512"/>
      <c r="AN17" s="412"/>
      <c r="AO17" s="412"/>
      <c r="AP17" s="412"/>
      <c r="AQ17" s="412"/>
      <c r="AR17" s="412"/>
      <c r="AS17" s="412"/>
      <c r="AT17" s="413"/>
      <c r="AU17" s="513"/>
      <c r="AV17" s="514"/>
      <c r="AW17" s="514"/>
      <c r="AX17" s="514"/>
      <c r="AY17" s="469" t="s">
        <v>155</v>
      </c>
      <c r="AZ17" s="470"/>
      <c r="BA17" s="470"/>
      <c r="BB17" s="470"/>
      <c r="BC17" s="470"/>
      <c r="BD17" s="470"/>
      <c r="BE17" s="470"/>
      <c r="BF17" s="470"/>
      <c r="BG17" s="470"/>
      <c r="BH17" s="470"/>
      <c r="BI17" s="470"/>
      <c r="BJ17" s="470"/>
      <c r="BK17" s="470"/>
      <c r="BL17" s="470"/>
      <c r="BM17" s="471"/>
      <c r="BN17" s="455">
        <v>8700109</v>
      </c>
      <c r="BO17" s="456"/>
      <c r="BP17" s="456"/>
      <c r="BQ17" s="456"/>
      <c r="BR17" s="456"/>
      <c r="BS17" s="456"/>
      <c r="BT17" s="456"/>
      <c r="BU17" s="457"/>
      <c r="BV17" s="455">
        <v>8350881</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156</v>
      </c>
      <c r="C18" s="506"/>
      <c r="D18" s="506"/>
      <c r="E18" s="507"/>
      <c r="F18" s="507"/>
      <c r="G18" s="507"/>
      <c r="H18" s="507"/>
      <c r="I18" s="507"/>
      <c r="J18" s="507"/>
      <c r="K18" s="507"/>
      <c r="L18" s="508">
        <v>97.82</v>
      </c>
      <c r="M18" s="508"/>
      <c r="N18" s="508"/>
      <c r="O18" s="508"/>
      <c r="P18" s="508"/>
      <c r="Q18" s="508"/>
      <c r="R18" s="509"/>
      <c r="S18" s="509"/>
      <c r="T18" s="509"/>
      <c r="U18" s="509"/>
      <c r="V18" s="510"/>
      <c r="W18" s="526"/>
      <c r="X18" s="527"/>
      <c r="Y18" s="527"/>
      <c r="Z18" s="527"/>
      <c r="AA18" s="527"/>
      <c r="AB18" s="551"/>
      <c r="AC18" s="425">
        <v>70.5</v>
      </c>
      <c r="AD18" s="426"/>
      <c r="AE18" s="426"/>
      <c r="AF18" s="426"/>
      <c r="AG18" s="511"/>
      <c r="AH18" s="425">
        <v>68.599999999999994</v>
      </c>
      <c r="AI18" s="426"/>
      <c r="AJ18" s="426"/>
      <c r="AK18" s="426"/>
      <c r="AL18" s="427"/>
      <c r="AM18" s="512"/>
      <c r="AN18" s="412"/>
      <c r="AO18" s="412"/>
      <c r="AP18" s="412"/>
      <c r="AQ18" s="412"/>
      <c r="AR18" s="412"/>
      <c r="AS18" s="412"/>
      <c r="AT18" s="413"/>
      <c r="AU18" s="513"/>
      <c r="AV18" s="514"/>
      <c r="AW18" s="514"/>
      <c r="AX18" s="514"/>
      <c r="AY18" s="469" t="s">
        <v>157</v>
      </c>
      <c r="AZ18" s="470"/>
      <c r="BA18" s="470"/>
      <c r="BB18" s="470"/>
      <c r="BC18" s="470"/>
      <c r="BD18" s="470"/>
      <c r="BE18" s="470"/>
      <c r="BF18" s="470"/>
      <c r="BG18" s="470"/>
      <c r="BH18" s="470"/>
      <c r="BI18" s="470"/>
      <c r="BJ18" s="470"/>
      <c r="BK18" s="470"/>
      <c r="BL18" s="470"/>
      <c r="BM18" s="471"/>
      <c r="BN18" s="455">
        <v>12199331</v>
      </c>
      <c r="BO18" s="456"/>
      <c r="BP18" s="456"/>
      <c r="BQ18" s="456"/>
      <c r="BR18" s="456"/>
      <c r="BS18" s="456"/>
      <c r="BT18" s="456"/>
      <c r="BU18" s="457"/>
      <c r="BV18" s="455">
        <v>11955315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158</v>
      </c>
      <c r="C19" s="506"/>
      <c r="D19" s="506"/>
      <c r="E19" s="507"/>
      <c r="F19" s="507"/>
      <c r="G19" s="507"/>
      <c r="H19" s="507"/>
      <c r="I19" s="507"/>
      <c r="J19" s="507"/>
      <c r="K19" s="507"/>
      <c r="L19" s="515">
        <v>547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159</v>
      </c>
      <c r="AZ19" s="470"/>
      <c r="BA19" s="470"/>
      <c r="BB19" s="470"/>
      <c r="BC19" s="470"/>
      <c r="BD19" s="470"/>
      <c r="BE19" s="470"/>
      <c r="BF19" s="470"/>
      <c r="BG19" s="470"/>
      <c r="BH19" s="470"/>
      <c r="BI19" s="470"/>
      <c r="BJ19" s="470"/>
      <c r="BK19" s="470"/>
      <c r="BL19" s="470"/>
      <c r="BM19" s="471"/>
      <c r="BN19" s="455">
        <v>16290528</v>
      </c>
      <c r="BO19" s="456"/>
      <c r="BP19" s="456"/>
      <c r="BQ19" s="456"/>
      <c r="BR19" s="456"/>
      <c r="BS19" s="456"/>
      <c r="BT19" s="456"/>
      <c r="BU19" s="457"/>
      <c r="BV19" s="455">
        <v>16154429</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160</v>
      </c>
      <c r="C20" s="506"/>
      <c r="D20" s="506"/>
      <c r="E20" s="507"/>
      <c r="F20" s="507"/>
      <c r="G20" s="507"/>
      <c r="H20" s="507"/>
      <c r="I20" s="507"/>
      <c r="J20" s="507"/>
      <c r="K20" s="507"/>
      <c r="L20" s="515">
        <v>20931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161</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162</v>
      </c>
      <c r="C22" s="432"/>
      <c r="D22" s="433"/>
      <c r="E22" s="440" t="s">
        <v>1</v>
      </c>
      <c r="F22" s="441"/>
      <c r="G22" s="441"/>
      <c r="H22" s="441"/>
      <c r="I22" s="441"/>
      <c r="J22" s="441"/>
      <c r="K22" s="442"/>
      <c r="L22" s="440" t="s">
        <v>163</v>
      </c>
      <c r="M22" s="441"/>
      <c r="N22" s="441"/>
      <c r="O22" s="441"/>
      <c r="P22" s="442"/>
      <c r="Q22" s="446" t="s">
        <v>164</v>
      </c>
      <c r="R22" s="447"/>
      <c r="S22" s="447"/>
      <c r="T22" s="447"/>
      <c r="U22" s="447"/>
      <c r="V22" s="448"/>
      <c r="W22" s="497" t="s">
        <v>165</v>
      </c>
      <c r="X22" s="432"/>
      <c r="Y22" s="433"/>
      <c r="Z22" s="440" t="s">
        <v>1</v>
      </c>
      <c r="AA22" s="441"/>
      <c r="AB22" s="441"/>
      <c r="AC22" s="441"/>
      <c r="AD22" s="441"/>
      <c r="AE22" s="441"/>
      <c r="AF22" s="441"/>
      <c r="AG22" s="442"/>
      <c r="AH22" s="458" t="s">
        <v>166</v>
      </c>
      <c r="AI22" s="441"/>
      <c r="AJ22" s="441"/>
      <c r="AK22" s="441"/>
      <c r="AL22" s="442"/>
      <c r="AM22" s="458" t="s">
        <v>167</v>
      </c>
      <c r="AN22" s="459"/>
      <c r="AO22" s="459"/>
      <c r="AP22" s="459"/>
      <c r="AQ22" s="459"/>
      <c r="AR22" s="460"/>
      <c r="AS22" s="446" t="s">
        <v>164</v>
      </c>
      <c r="AT22" s="447"/>
      <c r="AU22" s="447"/>
      <c r="AV22" s="447"/>
      <c r="AW22" s="447"/>
      <c r="AX22" s="464"/>
      <c r="AY22" s="481" t="s">
        <v>168</v>
      </c>
      <c r="AZ22" s="482"/>
      <c r="BA22" s="482"/>
      <c r="BB22" s="482"/>
      <c r="BC22" s="482"/>
      <c r="BD22" s="482"/>
      <c r="BE22" s="482"/>
      <c r="BF22" s="482"/>
      <c r="BG22" s="482"/>
      <c r="BH22" s="482"/>
      <c r="BI22" s="482"/>
      <c r="BJ22" s="482"/>
      <c r="BK22" s="482"/>
      <c r="BL22" s="482"/>
      <c r="BM22" s="483"/>
      <c r="BN22" s="484">
        <v>17333862</v>
      </c>
      <c r="BO22" s="485"/>
      <c r="BP22" s="485"/>
      <c r="BQ22" s="485"/>
      <c r="BR22" s="485"/>
      <c r="BS22" s="485"/>
      <c r="BT22" s="485"/>
      <c r="BU22" s="486"/>
      <c r="BV22" s="484">
        <v>18044079</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169</v>
      </c>
      <c r="AZ23" s="470"/>
      <c r="BA23" s="470"/>
      <c r="BB23" s="470"/>
      <c r="BC23" s="470"/>
      <c r="BD23" s="470"/>
      <c r="BE23" s="470"/>
      <c r="BF23" s="470"/>
      <c r="BG23" s="470"/>
      <c r="BH23" s="470"/>
      <c r="BI23" s="470"/>
      <c r="BJ23" s="470"/>
      <c r="BK23" s="470"/>
      <c r="BL23" s="470"/>
      <c r="BM23" s="471"/>
      <c r="BN23" s="455">
        <v>14667212</v>
      </c>
      <c r="BO23" s="456"/>
      <c r="BP23" s="456"/>
      <c r="BQ23" s="456"/>
      <c r="BR23" s="456"/>
      <c r="BS23" s="456"/>
      <c r="BT23" s="456"/>
      <c r="BU23" s="457"/>
      <c r="BV23" s="455">
        <v>15417584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170</v>
      </c>
      <c r="F24" s="412"/>
      <c r="G24" s="412"/>
      <c r="H24" s="412"/>
      <c r="I24" s="412"/>
      <c r="J24" s="412"/>
      <c r="K24" s="413"/>
      <c r="L24" s="408">
        <v>1</v>
      </c>
      <c r="M24" s="409"/>
      <c r="N24" s="409"/>
      <c r="O24" s="409"/>
      <c r="P24" s="410"/>
      <c r="Q24" s="408">
        <v>8410</v>
      </c>
      <c r="R24" s="409"/>
      <c r="S24" s="409"/>
      <c r="T24" s="409"/>
      <c r="U24" s="409"/>
      <c r="V24" s="410"/>
      <c r="W24" s="498"/>
      <c r="X24" s="435"/>
      <c r="Y24" s="436"/>
      <c r="Z24" s="411" t="s">
        <v>171</v>
      </c>
      <c r="AA24" s="412"/>
      <c r="AB24" s="412"/>
      <c r="AC24" s="412"/>
      <c r="AD24" s="412"/>
      <c r="AE24" s="412"/>
      <c r="AF24" s="412"/>
      <c r="AG24" s="413"/>
      <c r="AH24" s="408">
        <v>438</v>
      </c>
      <c r="AI24" s="409"/>
      <c r="AJ24" s="409"/>
      <c r="AK24" s="409"/>
      <c r="AL24" s="410"/>
      <c r="AM24" s="408">
        <v>1384956</v>
      </c>
      <c r="AN24" s="409"/>
      <c r="AO24" s="409"/>
      <c r="AP24" s="409"/>
      <c r="AQ24" s="409"/>
      <c r="AR24" s="410"/>
      <c r="AS24" s="408">
        <v>3162</v>
      </c>
      <c r="AT24" s="409"/>
      <c r="AU24" s="409"/>
      <c r="AV24" s="409"/>
      <c r="AW24" s="409"/>
      <c r="AX24" s="468"/>
      <c r="AY24" s="428" t="s">
        <v>172</v>
      </c>
      <c r="AZ24" s="429"/>
      <c r="BA24" s="429"/>
      <c r="BB24" s="429"/>
      <c r="BC24" s="429"/>
      <c r="BD24" s="429"/>
      <c r="BE24" s="429"/>
      <c r="BF24" s="429"/>
      <c r="BG24" s="429"/>
      <c r="BH24" s="429"/>
      <c r="BI24" s="429"/>
      <c r="BJ24" s="429"/>
      <c r="BK24" s="429"/>
      <c r="BL24" s="429"/>
      <c r="BM24" s="430"/>
      <c r="BN24" s="455">
        <v>7833405</v>
      </c>
      <c r="BO24" s="456"/>
      <c r="BP24" s="456"/>
      <c r="BQ24" s="456"/>
      <c r="BR24" s="456"/>
      <c r="BS24" s="456"/>
      <c r="BT24" s="456"/>
      <c r="BU24" s="457"/>
      <c r="BV24" s="455">
        <v>7949784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173</v>
      </c>
      <c r="F25" s="412"/>
      <c r="G25" s="412"/>
      <c r="H25" s="412"/>
      <c r="I25" s="412"/>
      <c r="J25" s="412"/>
      <c r="K25" s="413"/>
      <c r="L25" s="408">
        <v>1</v>
      </c>
      <c r="M25" s="409"/>
      <c r="N25" s="409"/>
      <c r="O25" s="409"/>
      <c r="P25" s="410"/>
      <c r="Q25" s="408">
        <v>6500</v>
      </c>
      <c r="R25" s="409"/>
      <c r="S25" s="409"/>
      <c r="T25" s="409"/>
      <c r="U25" s="409"/>
      <c r="V25" s="410"/>
      <c r="W25" s="498"/>
      <c r="X25" s="435"/>
      <c r="Y25" s="436"/>
      <c r="Z25" s="411" t="s">
        <v>174</v>
      </c>
      <c r="AA25" s="412"/>
      <c r="AB25" s="412"/>
      <c r="AC25" s="412"/>
      <c r="AD25" s="412"/>
      <c r="AE25" s="412"/>
      <c r="AF25" s="412"/>
      <c r="AG25" s="413"/>
      <c r="AH25" s="408">
        <v>97</v>
      </c>
      <c r="AI25" s="409"/>
      <c r="AJ25" s="409"/>
      <c r="AK25" s="409"/>
      <c r="AL25" s="410"/>
      <c r="AM25" s="408">
        <v>332613</v>
      </c>
      <c r="AN25" s="409"/>
      <c r="AO25" s="409"/>
      <c r="AP25" s="409"/>
      <c r="AQ25" s="409"/>
      <c r="AR25" s="410"/>
      <c r="AS25" s="408">
        <v>3429</v>
      </c>
      <c r="AT25" s="409"/>
      <c r="AU25" s="409"/>
      <c r="AV25" s="409"/>
      <c r="AW25" s="409"/>
      <c r="AX25" s="468"/>
      <c r="AY25" s="481" t="s">
        <v>175</v>
      </c>
      <c r="AZ25" s="482"/>
      <c r="BA25" s="482"/>
      <c r="BB25" s="482"/>
      <c r="BC25" s="482"/>
      <c r="BD25" s="482"/>
      <c r="BE25" s="482"/>
      <c r="BF25" s="482"/>
      <c r="BG25" s="482"/>
      <c r="BH25" s="482"/>
      <c r="BI25" s="482"/>
      <c r="BJ25" s="482"/>
      <c r="BK25" s="482"/>
      <c r="BL25" s="482"/>
      <c r="BM25" s="483"/>
      <c r="BN25" s="484">
        <v>3671574</v>
      </c>
      <c r="BO25" s="485"/>
      <c r="BP25" s="485"/>
      <c r="BQ25" s="485"/>
      <c r="BR25" s="485"/>
      <c r="BS25" s="485"/>
      <c r="BT25" s="485"/>
      <c r="BU25" s="486"/>
      <c r="BV25" s="484">
        <v>3848297</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176</v>
      </c>
      <c r="F26" s="412"/>
      <c r="G26" s="412"/>
      <c r="H26" s="412"/>
      <c r="I26" s="412"/>
      <c r="J26" s="412"/>
      <c r="K26" s="413"/>
      <c r="L26" s="408">
        <v>1</v>
      </c>
      <c r="M26" s="409"/>
      <c r="N26" s="409"/>
      <c r="O26" s="409"/>
      <c r="P26" s="410"/>
      <c r="Q26" s="408">
        <v>6040</v>
      </c>
      <c r="R26" s="409"/>
      <c r="S26" s="409"/>
      <c r="T26" s="409"/>
      <c r="U26" s="409"/>
      <c r="V26" s="410"/>
      <c r="W26" s="498"/>
      <c r="X26" s="435"/>
      <c r="Y26" s="436"/>
      <c r="Z26" s="411" t="s">
        <v>177</v>
      </c>
      <c r="AA26" s="466"/>
      <c r="AB26" s="466"/>
      <c r="AC26" s="466"/>
      <c r="AD26" s="466"/>
      <c r="AE26" s="466"/>
      <c r="AF26" s="466"/>
      <c r="AG26" s="467"/>
      <c r="AH26" s="408">
        <v>9</v>
      </c>
      <c r="AI26" s="409"/>
      <c r="AJ26" s="409"/>
      <c r="AK26" s="409"/>
      <c r="AL26" s="410"/>
      <c r="AM26" s="408">
        <v>24993</v>
      </c>
      <c r="AN26" s="409"/>
      <c r="AO26" s="409"/>
      <c r="AP26" s="409"/>
      <c r="AQ26" s="409"/>
      <c r="AR26" s="410"/>
      <c r="AS26" s="408">
        <v>2777</v>
      </c>
      <c r="AT26" s="409"/>
      <c r="AU26" s="409"/>
      <c r="AV26" s="409"/>
      <c r="AW26" s="409"/>
      <c r="AX26" s="468"/>
      <c r="AY26" s="495" t="s">
        <v>178</v>
      </c>
      <c r="AZ26" s="415"/>
      <c r="BA26" s="415"/>
      <c r="BB26" s="415"/>
      <c r="BC26" s="415"/>
      <c r="BD26" s="415"/>
      <c r="BE26" s="415"/>
      <c r="BF26" s="415"/>
      <c r="BG26" s="415"/>
      <c r="BH26" s="415"/>
      <c r="BI26" s="415"/>
      <c r="BJ26" s="415"/>
      <c r="BK26" s="415"/>
      <c r="BL26" s="415"/>
      <c r="BM26" s="496"/>
      <c r="BN26" s="455" t="s">
        <v>179</v>
      </c>
      <c r="BO26" s="456"/>
      <c r="BP26" s="456"/>
      <c r="BQ26" s="456"/>
      <c r="BR26" s="456"/>
      <c r="BS26" s="456"/>
      <c r="BT26" s="456"/>
      <c r="BU26" s="457"/>
      <c r="BV26" s="455" t="s">
        <v>130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180</v>
      </c>
      <c r="F27" s="412"/>
      <c r="G27" s="412"/>
      <c r="H27" s="412"/>
      <c r="I27" s="412"/>
      <c r="J27" s="412"/>
      <c r="K27" s="413"/>
      <c r="L27" s="408">
        <v>1</v>
      </c>
      <c r="M27" s="409"/>
      <c r="N27" s="409"/>
      <c r="O27" s="409"/>
      <c r="P27" s="410"/>
      <c r="Q27" s="408">
        <v>4640</v>
      </c>
      <c r="R27" s="409"/>
      <c r="S27" s="409"/>
      <c r="T27" s="409"/>
      <c r="U27" s="409"/>
      <c r="V27" s="410"/>
      <c r="W27" s="498"/>
      <c r="X27" s="435"/>
      <c r="Y27" s="436"/>
      <c r="Z27" s="411" t="s">
        <v>181</v>
      </c>
      <c r="AA27" s="412"/>
      <c r="AB27" s="412"/>
      <c r="AC27" s="412"/>
      <c r="AD27" s="412"/>
      <c r="AE27" s="412"/>
      <c r="AF27" s="412"/>
      <c r="AG27" s="413"/>
      <c r="AH27" s="408">
        <v>8</v>
      </c>
      <c r="AI27" s="409"/>
      <c r="AJ27" s="409"/>
      <c r="AK27" s="409"/>
      <c r="AL27" s="410"/>
      <c r="AM27" s="408">
        <v>25232</v>
      </c>
      <c r="AN27" s="409"/>
      <c r="AO27" s="409"/>
      <c r="AP27" s="409"/>
      <c r="AQ27" s="409"/>
      <c r="AR27" s="410"/>
      <c r="AS27" s="408">
        <v>3154</v>
      </c>
      <c r="AT27" s="409"/>
      <c r="AU27" s="409"/>
      <c r="AV27" s="409"/>
      <c r="AW27" s="409"/>
      <c r="AX27" s="468"/>
      <c r="AY27" s="492" t="s">
        <v>182</v>
      </c>
      <c r="AZ27" s="493"/>
      <c r="BA27" s="493"/>
      <c r="BB27" s="493"/>
      <c r="BC27" s="493"/>
      <c r="BD27" s="493"/>
      <c r="BE27" s="493"/>
      <c r="BF27" s="493"/>
      <c r="BG27" s="493"/>
      <c r="BH27" s="493"/>
      <c r="BI27" s="493"/>
      <c r="BJ27" s="493"/>
      <c r="BK27" s="493"/>
      <c r="BL27" s="493"/>
      <c r="BM27" s="494"/>
      <c r="BN27" s="489">
        <v>558257</v>
      </c>
      <c r="BO27" s="490"/>
      <c r="BP27" s="490"/>
      <c r="BQ27" s="490"/>
      <c r="BR27" s="490"/>
      <c r="BS27" s="490"/>
      <c r="BT27" s="490"/>
      <c r="BU27" s="491"/>
      <c r="BV27" s="489">
        <v>563104</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183</v>
      </c>
      <c r="F28" s="412"/>
      <c r="G28" s="412"/>
      <c r="H28" s="412"/>
      <c r="I28" s="412"/>
      <c r="J28" s="412"/>
      <c r="K28" s="413"/>
      <c r="L28" s="408">
        <v>1</v>
      </c>
      <c r="M28" s="409"/>
      <c r="N28" s="409"/>
      <c r="O28" s="409"/>
      <c r="P28" s="410"/>
      <c r="Q28" s="408">
        <v>4130</v>
      </c>
      <c r="R28" s="409"/>
      <c r="S28" s="409"/>
      <c r="T28" s="409"/>
      <c r="U28" s="409"/>
      <c r="V28" s="410"/>
      <c r="W28" s="498"/>
      <c r="X28" s="435"/>
      <c r="Y28" s="436"/>
      <c r="Z28" s="411" t="s">
        <v>184</v>
      </c>
      <c r="AA28" s="412"/>
      <c r="AB28" s="412"/>
      <c r="AC28" s="412"/>
      <c r="AD28" s="412"/>
      <c r="AE28" s="412"/>
      <c r="AF28" s="412"/>
      <c r="AG28" s="413"/>
      <c r="AH28" s="408" t="s">
        <v>130</v>
      </c>
      <c r="AI28" s="409"/>
      <c r="AJ28" s="409"/>
      <c r="AK28" s="409"/>
      <c r="AL28" s="410"/>
      <c r="AM28" s="408" t="s">
        <v>130</v>
      </c>
      <c r="AN28" s="409"/>
      <c r="AO28" s="409"/>
      <c r="AP28" s="409"/>
      <c r="AQ28" s="409"/>
      <c r="AR28" s="410"/>
      <c r="AS28" s="408" t="s">
        <v>130</v>
      </c>
      <c r="AT28" s="409"/>
      <c r="AU28" s="409"/>
      <c r="AV28" s="409"/>
      <c r="AW28" s="409"/>
      <c r="AX28" s="468"/>
      <c r="AY28" s="472" t="s">
        <v>185</v>
      </c>
      <c r="AZ28" s="473"/>
      <c r="BA28" s="473"/>
      <c r="BB28" s="474"/>
      <c r="BC28" s="481" t="s">
        <v>50</v>
      </c>
      <c r="BD28" s="482"/>
      <c r="BE28" s="482"/>
      <c r="BF28" s="482"/>
      <c r="BG28" s="482"/>
      <c r="BH28" s="482"/>
      <c r="BI28" s="482"/>
      <c r="BJ28" s="482"/>
      <c r="BK28" s="482"/>
      <c r="BL28" s="482"/>
      <c r="BM28" s="483"/>
      <c r="BN28" s="484">
        <v>2028385</v>
      </c>
      <c r="BO28" s="485"/>
      <c r="BP28" s="485"/>
      <c r="BQ28" s="485"/>
      <c r="BR28" s="485"/>
      <c r="BS28" s="485"/>
      <c r="BT28" s="485"/>
      <c r="BU28" s="486"/>
      <c r="BV28" s="484">
        <v>2027885</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186</v>
      </c>
      <c r="F29" s="412"/>
      <c r="G29" s="412"/>
      <c r="H29" s="412"/>
      <c r="I29" s="412"/>
      <c r="J29" s="412"/>
      <c r="K29" s="413"/>
      <c r="L29" s="408">
        <v>16</v>
      </c>
      <c r="M29" s="409"/>
      <c r="N29" s="409"/>
      <c r="O29" s="409"/>
      <c r="P29" s="410"/>
      <c r="Q29" s="408">
        <v>3950</v>
      </c>
      <c r="R29" s="409"/>
      <c r="S29" s="409"/>
      <c r="T29" s="409"/>
      <c r="U29" s="409"/>
      <c r="V29" s="410"/>
      <c r="W29" s="499"/>
      <c r="X29" s="500"/>
      <c r="Y29" s="501"/>
      <c r="Z29" s="411" t="s">
        <v>187</v>
      </c>
      <c r="AA29" s="412"/>
      <c r="AB29" s="412"/>
      <c r="AC29" s="412"/>
      <c r="AD29" s="412"/>
      <c r="AE29" s="412"/>
      <c r="AF29" s="412"/>
      <c r="AG29" s="413"/>
      <c r="AH29" s="408">
        <v>446</v>
      </c>
      <c r="AI29" s="409"/>
      <c r="AJ29" s="409"/>
      <c r="AK29" s="409"/>
      <c r="AL29" s="410"/>
      <c r="AM29" s="408">
        <v>1410188</v>
      </c>
      <c r="AN29" s="409"/>
      <c r="AO29" s="409"/>
      <c r="AP29" s="409"/>
      <c r="AQ29" s="409"/>
      <c r="AR29" s="410"/>
      <c r="AS29" s="408">
        <v>3162</v>
      </c>
      <c r="AT29" s="409"/>
      <c r="AU29" s="409"/>
      <c r="AV29" s="409"/>
      <c r="AW29" s="409"/>
      <c r="AX29" s="468"/>
      <c r="AY29" s="475"/>
      <c r="AZ29" s="476"/>
      <c r="BA29" s="476"/>
      <c r="BB29" s="477"/>
      <c r="BC29" s="469" t="s">
        <v>188</v>
      </c>
      <c r="BD29" s="470"/>
      <c r="BE29" s="470"/>
      <c r="BF29" s="470"/>
      <c r="BG29" s="470"/>
      <c r="BH29" s="470"/>
      <c r="BI29" s="470"/>
      <c r="BJ29" s="470"/>
      <c r="BK29" s="470"/>
      <c r="BL29" s="470"/>
      <c r="BM29" s="471"/>
      <c r="BN29" s="455">
        <v>1726268</v>
      </c>
      <c r="BO29" s="456"/>
      <c r="BP29" s="456"/>
      <c r="BQ29" s="456"/>
      <c r="BR29" s="456"/>
      <c r="BS29" s="456"/>
      <c r="BT29" s="456"/>
      <c r="BU29" s="457"/>
      <c r="BV29" s="455">
        <v>1626268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189</v>
      </c>
      <c r="X30" s="423"/>
      <c r="Y30" s="423"/>
      <c r="Z30" s="423"/>
      <c r="AA30" s="423"/>
      <c r="AB30" s="423"/>
      <c r="AC30" s="423"/>
      <c r="AD30" s="423"/>
      <c r="AE30" s="423"/>
      <c r="AF30" s="423"/>
      <c r="AG30" s="424"/>
      <c r="AH30" s="425">
        <v>98.1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2624047</v>
      </c>
      <c r="BO30" s="490"/>
      <c r="BP30" s="490"/>
      <c r="BQ30" s="490"/>
      <c r="BR30" s="490"/>
      <c r="BS30" s="490"/>
      <c r="BT30" s="490"/>
      <c r="BU30" s="491"/>
      <c r="BV30" s="489">
        <v>2533106</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190</v>
      </c>
      <c r="D32" s="414"/>
      <c r="E32" s="414"/>
      <c r="F32" s="414"/>
      <c r="G32" s="414"/>
      <c r="H32" s="414"/>
      <c r="I32" s="414"/>
      <c r="J32" s="414"/>
      <c r="K32" s="414"/>
      <c r="L32" s="414"/>
      <c r="M32" s="414"/>
      <c r="N32" s="414"/>
      <c r="O32" s="414"/>
      <c r="P32" s="414"/>
      <c r="Q32" s="414"/>
      <c r="R32" s="414"/>
      <c r="S32" s="41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196</v>
      </c>
      <c r="D33" s="407"/>
      <c r="E33" s="406" t="s">
        <v>197</v>
      </c>
      <c r="F33" s="406"/>
      <c r="G33" s="406"/>
      <c r="H33" s="406"/>
      <c r="I33" s="406"/>
      <c r="J33" s="406"/>
      <c r="K33" s="406"/>
      <c r="L33" s="406"/>
      <c r="M33" s="406"/>
      <c r="N33" s="406"/>
      <c r="O33" s="406"/>
      <c r="P33" s="406"/>
      <c r="Q33" s="406"/>
      <c r="R33" s="406"/>
      <c r="S33" s="406"/>
      <c r="T33" s="206"/>
      <c r="U33" s="407" t="s">
        <v>196</v>
      </c>
      <c r="V33" s="407"/>
      <c r="W33" s="406" t="s">
        <v>197</v>
      </c>
      <c r="X33" s="406"/>
      <c r="Y33" s="406"/>
      <c r="Z33" s="406"/>
      <c r="AA33" s="406"/>
      <c r="AB33" s="406"/>
      <c r="AC33" s="406"/>
      <c r="AD33" s="406"/>
      <c r="AE33" s="406"/>
      <c r="AF33" s="406"/>
      <c r="AG33" s="406"/>
      <c r="AH33" s="406"/>
      <c r="AI33" s="406"/>
      <c r="AJ33" s="406"/>
      <c r="AK33" s="406"/>
      <c r="AL33" s="206"/>
      <c r="AM33" s="407" t="s">
        <v>198</v>
      </c>
      <c r="AN33" s="407"/>
      <c r="AO33" s="406" t="s">
        <v>197</v>
      </c>
      <c r="AP33" s="406"/>
      <c r="AQ33" s="406"/>
      <c r="AR33" s="406"/>
      <c r="AS33" s="406"/>
      <c r="AT33" s="406"/>
      <c r="AU33" s="406"/>
      <c r="AV33" s="406"/>
      <c r="AW33" s="406"/>
      <c r="AX33" s="406"/>
      <c r="AY33" s="406"/>
      <c r="AZ33" s="406"/>
      <c r="BA33" s="406"/>
      <c r="BB33" s="406"/>
      <c r="BC33" s="406"/>
      <c r="BD33" s="207"/>
      <c r="BE33" s="406" t="s">
        <v>199</v>
      </c>
      <c r="BF33" s="406"/>
      <c r="BG33" s="406" t="s">
        <v>200</v>
      </c>
      <c r="BH33" s="406"/>
      <c r="BI33" s="406"/>
      <c r="BJ33" s="406"/>
      <c r="BK33" s="406"/>
      <c r="BL33" s="406"/>
      <c r="BM33" s="406"/>
      <c r="BN33" s="406"/>
      <c r="BO33" s="406"/>
      <c r="BP33" s="406"/>
      <c r="BQ33" s="406"/>
      <c r="BR33" s="406"/>
      <c r="BS33" s="406"/>
      <c r="BT33" s="406"/>
      <c r="BU33" s="406"/>
      <c r="BV33" s="207"/>
      <c r="BW33" s="407" t="s">
        <v>199</v>
      </c>
      <c r="BX33" s="407"/>
      <c r="BY33" s="406" t="s">
        <v>201</v>
      </c>
      <c r="BZ33" s="406"/>
      <c r="CA33" s="406"/>
      <c r="CB33" s="406"/>
      <c r="CC33" s="406"/>
      <c r="CD33" s="406"/>
      <c r="CE33" s="406"/>
      <c r="CF33" s="406"/>
      <c r="CG33" s="406"/>
      <c r="CH33" s="406"/>
      <c r="CI33" s="406"/>
      <c r="CJ33" s="406"/>
      <c r="CK33" s="406"/>
      <c r="CL33" s="406"/>
      <c r="CM33" s="406"/>
      <c r="CN33" s="206"/>
      <c r="CO33" s="407" t="s">
        <v>196</v>
      </c>
      <c r="CP33" s="407"/>
      <c r="CQ33" s="406" t="s">
        <v>202</v>
      </c>
      <c r="CR33" s="406"/>
      <c r="CS33" s="406"/>
      <c r="CT33" s="406"/>
      <c r="CU33" s="406"/>
      <c r="CV33" s="406"/>
      <c r="CW33" s="406"/>
      <c r="CX33" s="406"/>
      <c r="CY33" s="406"/>
      <c r="CZ33" s="406"/>
      <c r="DA33" s="406"/>
      <c r="DB33" s="406"/>
      <c r="DC33" s="406"/>
      <c r="DD33" s="406"/>
      <c r="DE33" s="406"/>
      <c r="DF33" s="206"/>
      <c r="DG33" s="405" t="s">
        <v>203</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国民健康保険特別会計（事業勘定）</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茨城県後期高齢者医療広域連合（一般会計）</v>
      </c>
      <c r="BZ34" s="404"/>
      <c r="CA34" s="404"/>
      <c r="CB34" s="404"/>
      <c r="CC34" s="404"/>
      <c r="CD34" s="404"/>
      <c r="CE34" s="404"/>
      <c r="CF34" s="404"/>
      <c r="CG34" s="404"/>
      <c r="CH34" s="404"/>
      <c r="CI34" s="404"/>
      <c r="CJ34" s="404"/>
      <c r="CK34" s="404"/>
      <c r="CL34" s="404"/>
      <c r="CM34" s="404"/>
      <c r="CN34" s="181"/>
      <c r="CO34" s="403">
        <f>IF(CQ34="","",MAX(C34:D43,U34:V43,AM34:AN43,BE34:BF43,BW34:BX43)+1)</f>
        <v>15</v>
      </c>
      <c r="CP34" s="403"/>
      <c r="CQ34" s="404" t="str">
        <f>IF('各会計、関係団体の財政状況及び健全化判断比率'!BS7="","",'各会計、関係団体の財政状況及び健全化判断比率'!BS7)</f>
        <v>那珂市土地開発公社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公園墓地事業特別会計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介護保険特別会計（保険事業勘定）</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茨城県後期高齢者医療広域連合（後期高齢者医療特別会計）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f>IF(E36="","",C35+1)</f>
        <v>3</v>
      </c>
      <c r="D36" s="403"/>
      <c r="E36" s="404" t="str">
        <f>IF('各会計、関係団体の財政状況及び健全化判断比率'!B9="","",'各会計、関係団体の財政状況及び健全化判断比率'!B9)</f>
        <v>那珂地方公平委員会特別会計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大宮地方環境整備組合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茨城県市町村総合事務組合（一般会計）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茨城県市町村総合事務組合（県民交通災害共済事業特別会計）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茨城租税債権管理機構</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204</v>
      </c>
      <c r="E46" s="400" t="s">
        <v>205</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206</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207</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208</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209</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210</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211</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212</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zBSXonPe7yZnoxIh/PvCEh6wzhdy8UdOz9NbhcA91qnljXqLcer+jvd+qt5r4FaHRu5lrM1traJSitZM6LPIvw==" saltValue="T4jOF8p9B0yXlkaJzApT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213</v>
      </c>
      <c r="DI1" s="754"/>
      <c r="DJ1" s="754"/>
      <c r="DK1" s="754"/>
      <c r="DL1" s="754"/>
      <c r="DM1" s="754"/>
      <c r="DN1" s="755"/>
      <c r="DO1" s="214"/>
      <c r="DP1" s="753" t="s">
        <v>214</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217</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218</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219</v>
      </c>
      <c r="S4" s="710"/>
      <c r="T4" s="710"/>
      <c r="U4" s="710"/>
      <c r="V4" s="710"/>
      <c r="W4" s="710"/>
      <c r="X4" s="710"/>
      <c r="Y4" s="711"/>
      <c r="Z4" s="709" t="s">
        <v>220</v>
      </c>
      <c r="AA4" s="710"/>
      <c r="AB4" s="710"/>
      <c r="AC4" s="711"/>
      <c r="AD4" s="709" t="s">
        <v>221</v>
      </c>
      <c r="AE4" s="710"/>
      <c r="AF4" s="710"/>
      <c r="AG4" s="710"/>
      <c r="AH4" s="710"/>
      <c r="AI4" s="710"/>
      <c r="AJ4" s="710"/>
      <c r="AK4" s="711"/>
      <c r="AL4" s="709" t="s">
        <v>220</v>
      </c>
      <c r="AM4" s="710"/>
      <c r="AN4" s="710"/>
      <c r="AO4" s="711"/>
      <c r="AP4" s="756" t="s">
        <v>222</v>
      </c>
      <c r="AQ4" s="756"/>
      <c r="AR4" s="756"/>
      <c r="AS4" s="756"/>
      <c r="AT4" s="756"/>
      <c r="AU4" s="756"/>
      <c r="AV4" s="756"/>
      <c r="AW4" s="756"/>
      <c r="AX4" s="756"/>
      <c r="AY4" s="756"/>
      <c r="AZ4" s="756"/>
      <c r="BA4" s="756"/>
      <c r="BB4" s="756"/>
      <c r="BC4" s="756"/>
      <c r="BD4" s="756"/>
      <c r="BE4" s="756"/>
      <c r="BF4" s="756"/>
      <c r="BG4" s="756" t="s">
        <v>223</v>
      </c>
      <c r="BH4" s="756"/>
      <c r="BI4" s="756"/>
      <c r="BJ4" s="756"/>
      <c r="BK4" s="756"/>
      <c r="BL4" s="756"/>
      <c r="BM4" s="756"/>
      <c r="BN4" s="756"/>
      <c r="BO4" s="756" t="s">
        <v>220</v>
      </c>
      <c r="BP4" s="756"/>
      <c r="BQ4" s="756"/>
      <c r="BR4" s="756"/>
      <c r="BS4" s="756" t="s">
        <v>224</v>
      </c>
      <c r="BT4" s="756"/>
      <c r="BU4" s="756"/>
      <c r="BV4" s="756"/>
      <c r="BW4" s="756"/>
      <c r="BX4" s="756"/>
      <c r="BY4" s="756"/>
      <c r="BZ4" s="756"/>
      <c r="CA4" s="756"/>
      <c r="CB4" s="756"/>
      <c r="CD4" s="709" t="s">
        <v>225</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226</v>
      </c>
      <c r="C5" s="716"/>
      <c r="D5" s="716"/>
      <c r="E5" s="716"/>
      <c r="F5" s="716"/>
      <c r="G5" s="716"/>
      <c r="H5" s="716"/>
      <c r="I5" s="716"/>
      <c r="J5" s="716"/>
      <c r="K5" s="716"/>
      <c r="L5" s="716"/>
      <c r="M5" s="716"/>
      <c r="N5" s="716"/>
      <c r="O5" s="716"/>
      <c r="P5" s="716"/>
      <c r="Q5" s="717"/>
      <c r="R5" s="712">
        <v>7437218</v>
      </c>
      <c r="S5" s="713"/>
      <c r="T5" s="713"/>
      <c r="U5" s="713"/>
      <c r="V5" s="713"/>
      <c r="W5" s="713"/>
      <c r="X5" s="713"/>
      <c r="Y5" s="738"/>
      <c r="Z5" s="751">
        <v>30.8</v>
      </c>
      <c r="AA5" s="751"/>
      <c r="AB5" s="751"/>
      <c r="AC5" s="751"/>
      <c r="AD5" s="752">
        <v>7123694</v>
      </c>
      <c r="AE5" s="752"/>
      <c r="AF5" s="752"/>
      <c r="AG5" s="752"/>
      <c r="AH5" s="752"/>
      <c r="AI5" s="752"/>
      <c r="AJ5" s="752"/>
      <c r="AK5" s="752"/>
      <c r="AL5" s="739">
        <v>53.8</v>
      </c>
      <c r="AM5" s="721"/>
      <c r="AN5" s="721"/>
      <c r="AO5" s="740"/>
      <c r="AP5" s="715" t="s">
        <v>227</v>
      </c>
      <c r="AQ5" s="716"/>
      <c r="AR5" s="716"/>
      <c r="AS5" s="716"/>
      <c r="AT5" s="716"/>
      <c r="AU5" s="716"/>
      <c r="AV5" s="716"/>
      <c r="AW5" s="716"/>
      <c r="AX5" s="716"/>
      <c r="AY5" s="716"/>
      <c r="AZ5" s="716"/>
      <c r="BA5" s="716"/>
      <c r="BB5" s="716"/>
      <c r="BC5" s="716"/>
      <c r="BD5" s="716"/>
      <c r="BE5" s="716"/>
      <c r="BF5" s="717"/>
      <c r="BG5" s="657">
        <v>7123694</v>
      </c>
      <c r="BH5" s="658"/>
      <c r="BI5" s="658"/>
      <c r="BJ5" s="658"/>
      <c r="BK5" s="658"/>
      <c r="BL5" s="658"/>
      <c r="BM5" s="658"/>
      <c r="BN5" s="659"/>
      <c r="BO5" s="695">
        <v>95.8</v>
      </c>
      <c r="BP5" s="695"/>
      <c r="BQ5" s="695"/>
      <c r="BR5" s="695"/>
      <c r="BS5" s="696">
        <v>75310</v>
      </c>
      <c r="BT5" s="696"/>
      <c r="BU5" s="696"/>
      <c r="BV5" s="696"/>
      <c r="BW5" s="696"/>
      <c r="BX5" s="696"/>
      <c r="BY5" s="696"/>
      <c r="BZ5" s="696"/>
      <c r="CA5" s="696"/>
      <c r="CB5" s="736"/>
      <c r="CD5" s="709" t="s">
        <v>222</v>
      </c>
      <c r="CE5" s="710"/>
      <c r="CF5" s="710"/>
      <c r="CG5" s="710"/>
      <c r="CH5" s="710"/>
      <c r="CI5" s="710"/>
      <c r="CJ5" s="710"/>
      <c r="CK5" s="710"/>
      <c r="CL5" s="710"/>
      <c r="CM5" s="710"/>
      <c r="CN5" s="710"/>
      <c r="CO5" s="710"/>
      <c r="CP5" s="710"/>
      <c r="CQ5" s="711"/>
      <c r="CR5" s="709" t="s">
        <v>228</v>
      </c>
      <c r="CS5" s="710"/>
      <c r="CT5" s="710"/>
      <c r="CU5" s="710"/>
      <c r="CV5" s="710"/>
      <c r="CW5" s="710"/>
      <c r="CX5" s="710"/>
      <c r="CY5" s="711"/>
      <c r="CZ5" s="709" t="s">
        <v>220</v>
      </c>
      <c r="DA5" s="710"/>
      <c r="DB5" s="710"/>
      <c r="DC5" s="711"/>
      <c r="DD5" s="709" t="s">
        <v>229</v>
      </c>
      <c r="DE5" s="710"/>
      <c r="DF5" s="710"/>
      <c r="DG5" s="710"/>
      <c r="DH5" s="710"/>
      <c r="DI5" s="710"/>
      <c r="DJ5" s="710"/>
      <c r="DK5" s="710"/>
      <c r="DL5" s="710"/>
      <c r="DM5" s="710"/>
      <c r="DN5" s="710"/>
      <c r="DO5" s="710"/>
      <c r="DP5" s="711"/>
      <c r="DQ5" s="709" t="s">
        <v>230</v>
      </c>
      <c r="DR5" s="710"/>
      <c r="DS5" s="710"/>
      <c r="DT5" s="710"/>
      <c r="DU5" s="710"/>
      <c r="DV5" s="710"/>
      <c r="DW5" s="710"/>
      <c r="DX5" s="710"/>
      <c r="DY5" s="710"/>
      <c r="DZ5" s="710"/>
      <c r="EA5" s="710"/>
      <c r="EB5" s="710"/>
      <c r="EC5" s="711"/>
    </row>
    <row r="6" spans="2:143" ht="11.25" customHeight="1" x14ac:dyDescent="0.2">
      <c r="B6" s="654" t="s">
        <v>231</v>
      </c>
      <c r="C6" s="655"/>
      <c r="D6" s="655"/>
      <c r="E6" s="655"/>
      <c r="F6" s="655"/>
      <c r="G6" s="655"/>
      <c r="H6" s="655"/>
      <c r="I6" s="655"/>
      <c r="J6" s="655"/>
      <c r="K6" s="655"/>
      <c r="L6" s="655"/>
      <c r="M6" s="655"/>
      <c r="N6" s="655"/>
      <c r="O6" s="655"/>
      <c r="P6" s="655"/>
      <c r="Q6" s="656"/>
      <c r="R6" s="657">
        <v>279721</v>
      </c>
      <c r="S6" s="658"/>
      <c r="T6" s="658"/>
      <c r="U6" s="658"/>
      <c r="V6" s="658"/>
      <c r="W6" s="658"/>
      <c r="X6" s="658"/>
      <c r="Y6" s="659"/>
      <c r="Z6" s="695">
        <v>1.2</v>
      </c>
      <c r="AA6" s="695"/>
      <c r="AB6" s="695"/>
      <c r="AC6" s="695"/>
      <c r="AD6" s="696">
        <v>279721</v>
      </c>
      <c r="AE6" s="696"/>
      <c r="AF6" s="696"/>
      <c r="AG6" s="696"/>
      <c r="AH6" s="696"/>
      <c r="AI6" s="696"/>
      <c r="AJ6" s="696"/>
      <c r="AK6" s="696"/>
      <c r="AL6" s="660">
        <v>2.1</v>
      </c>
      <c r="AM6" s="661"/>
      <c r="AN6" s="661"/>
      <c r="AO6" s="697"/>
      <c r="AP6" s="654" t="s">
        <v>232</v>
      </c>
      <c r="AQ6" s="655"/>
      <c r="AR6" s="655"/>
      <c r="AS6" s="655"/>
      <c r="AT6" s="655"/>
      <c r="AU6" s="655"/>
      <c r="AV6" s="655"/>
      <c r="AW6" s="655"/>
      <c r="AX6" s="655"/>
      <c r="AY6" s="655"/>
      <c r="AZ6" s="655"/>
      <c r="BA6" s="655"/>
      <c r="BB6" s="655"/>
      <c r="BC6" s="655"/>
      <c r="BD6" s="655"/>
      <c r="BE6" s="655"/>
      <c r="BF6" s="656"/>
      <c r="BG6" s="657">
        <v>7123694</v>
      </c>
      <c r="BH6" s="658"/>
      <c r="BI6" s="658"/>
      <c r="BJ6" s="658"/>
      <c r="BK6" s="658"/>
      <c r="BL6" s="658"/>
      <c r="BM6" s="658"/>
      <c r="BN6" s="659"/>
      <c r="BO6" s="695">
        <v>95.8</v>
      </c>
      <c r="BP6" s="695"/>
      <c r="BQ6" s="695"/>
      <c r="BR6" s="695"/>
      <c r="BS6" s="696">
        <v>75310</v>
      </c>
      <c r="BT6" s="696"/>
      <c r="BU6" s="696"/>
      <c r="BV6" s="696"/>
      <c r="BW6" s="696"/>
      <c r="BX6" s="696"/>
      <c r="BY6" s="696"/>
      <c r="BZ6" s="696"/>
      <c r="CA6" s="696"/>
      <c r="CB6" s="736"/>
      <c r="CD6" s="715" t="s">
        <v>233</v>
      </c>
      <c r="CE6" s="716"/>
      <c r="CF6" s="716"/>
      <c r="CG6" s="716"/>
      <c r="CH6" s="716"/>
      <c r="CI6" s="716"/>
      <c r="CJ6" s="716"/>
      <c r="CK6" s="716"/>
      <c r="CL6" s="716"/>
      <c r="CM6" s="716"/>
      <c r="CN6" s="716"/>
      <c r="CO6" s="716"/>
      <c r="CP6" s="716"/>
      <c r="CQ6" s="717"/>
      <c r="CR6" s="657">
        <v>187564</v>
      </c>
      <c r="CS6" s="658"/>
      <c r="CT6" s="658"/>
      <c r="CU6" s="658"/>
      <c r="CV6" s="658"/>
      <c r="CW6" s="658"/>
      <c r="CX6" s="658"/>
      <c r="CY6" s="659"/>
      <c r="CZ6" s="739">
        <v>0.8</v>
      </c>
      <c r="DA6" s="721"/>
      <c r="DB6" s="721"/>
      <c r="DC6" s="741"/>
      <c r="DD6" s="663" t="s">
        <v>234</v>
      </c>
      <c r="DE6" s="658"/>
      <c r="DF6" s="658"/>
      <c r="DG6" s="658"/>
      <c r="DH6" s="658"/>
      <c r="DI6" s="658"/>
      <c r="DJ6" s="658"/>
      <c r="DK6" s="658"/>
      <c r="DL6" s="658"/>
      <c r="DM6" s="658"/>
      <c r="DN6" s="658"/>
      <c r="DO6" s="658"/>
      <c r="DP6" s="659"/>
      <c r="DQ6" s="663">
        <v>187564</v>
      </c>
      <c r="DR6" s="658"/>
      <c r="DS6" s="658"/>
      <c r="DT6" s="658"/>
      <c r="DU6" s="658"/>
      <c r="DV6" s="658"/>
      <c r="DW6" s="658"/>
      <c r="DX6" s="658"/>
      <c r="DY6" s="658"/>
      <c r="DZ6" s="658"/>
      <c r="EA6" s="658"/>
      <c r="EB6" s="658"/>
      <c r="EC6" s="694"/>
    </row>
    <row r="7" spans="2:143" ht="11.25" customHeight="1" x14ac:dyDescent="0.2">
      <c r="B7" s="654" t="s">
        <v>235</v>
      </c>
      <c r="C7" s="655"/>
      <c r="D7" s="655"/>
      <c r="E7" s="655"/>
      <c r="F7" s="655"/>
      <c r="G7" s="655"/>
      <c r="H7" s="655"/>
      <c r="I7" s="655"/>
      <c r="J7" s="655"/>
      <c r="K7" s="655"/>
      <c r="L7" s="655"/>
      <c r="M7" s="655"/>
      <c r="N7" s="655"/>
      <c r="O7" s="655"/>
      <c r="P7" s="655"/>
      <c r="Q7" s="656"/>
      <c r="R7" s="657">
        <v>2287</v>
      </c>
      <c r="S7" s="658"/>
      <c r="T7" s="658"/>
      <c r="U7" s="658"/>
      <c r="V7" s="658"/>
      <c r="W7" s="658"/>
      <c r="X7" s="658"/>
      <c r="Y7" s="659"/>
      <c r="Z7" s="695">
        <v>0</v>
      </c>
      <c r="AA7" s="695"/>
      <c r="AB7" s="695"/>
      <c r="AC7" s="695"/>
      <c r="AD7" s="696">
        <v>2287</v>
      </c>
      <c r="AE7" s="696"/>
      <c r="AF7" s="696"/>
      <c r="AG7" s="696"/>
      <c r="AH7" s="696"/>
      <c r="AI7" s="696"/>
      <c r="AJ7" s="696"/>
      <c r="AK7" s="696"/>
      <c r="AL7" s="660">
        <v>0</v>
      </c>
      <c r="AM7" s="661"/>
      <c r="AN7" s="661"/>
      <c r="AO7" s="697"/>
      <c r="AP7" s="654" t="s">
        <v>236</v>
      </c>
      <c r="AQ7" s="655"/>
      <c r="AR7" s="655"/>
      <c r="AS7" s="655"/>
      <c r="AT7" s="655"/>
      <c r="AU7" s="655"/>
      <c r="AV7" s="655"/>
      <c r="AW7" s="655"/>
      <c r="AX7" s="655"/>
      <c r="AY7" s="655"/>
      <c r="AZ7" s="655"/>
      <c r="BA7" s="655"/>
      <c r="BB7" s="655"/>
      <c r="BC7" s="655"/>
      <c r="BD7" s="655"/>
      <c r="BE7" s="655"/>
      <c r="BF7" s="656"/>
      <c r="BG7" s="657">
        <v>3045136</v>
      </c>
      <c r="BH7" s="658"/>
      <c r="BI7" s="658"/>
      <c r="BJ7" s="658"/>
      <c r="BK7" s="658"/>
      <c r="BL7" s="658"/>
      <c r="BM7" s="658"/>
      <c r="BN7" s="659"/>
      <c r="BO7" s="695">
        <v>40.9</v>
      </c>
      <c r="BP7" s="695"/>
      <c r="BQ7" s="695"/>
      <c r="BR7" s="695"/>
      <c r="BS7" s="696">
        <v>75310</v>
      </c>
      <c r="BT7" s="696"/>
      <c r="BU7" s="696"/>
      <c r="BV7" s="696"/>
      <c r="BW7" s="696"/>
      <c r="BX7" s="696"/>
      <c r="BY7" s="696"/>
      <c r="BZ7" s="696"/>
      <c r="CA7" s="696"/>
      <c r="CB7" s="736"/>
      <c r="CD7" s="654" t="s">
        <v>237</v>
      </c>
      <c r="CE7" s="655"/>
      <c r="CF7" s="655"/>
      <c r="CG7" s="655"/>
      <c r="CH7" s="655"/>
      <c r="CI7" s="655"/>
      <c r="CJ7" s="655"/>
      <c r="CK7" s="655"/>
      <c r="CL7" s="655"/>
      <c r="CM7" s="655"/>
      <c r="CN7" s="655"/>
      <c r="CO7" s="655"/>
      <c r="CP7" s="655"/>
      <c r="CQ7" s="656"/>
      <c r="CR7" s="657">
        <v>3056161</v>
      </c>
      <c r="CS7" s="658"/>
      <c r="CT7" s="658"/>
      <c r="CU7" s="658"/>
      <c r="CV7" s="658"/>
      <c r="CW7" s="658"/>
      <c r="CX7" s="658"/>
      <c r="CY7" s="659"/>
      <c r="CZ7" s="695">
        <v>13.5</v>
      </c>
      <c r="DA7" s="695"/>
      <c r="DB7" s="695"/>
      <c r="DC7" s="695"/>
      <c r="DD7" s="663">
        <v>378562</v>
      </c>
      <c r="DE7" s="658"/>
      <c r="DF7" s="658"/>
      <c r="DG7" s="658"/>
      <c r="DH7" s="658"/>
      <c r="DI7" s="658"/>
      <c r="DJ7" s="658"/>
      <c r="DK7" s="658"/>
      <c r="DL7" s="658"/>
      <c r="DM7" s="658"/>
      <c r="DN7" s="658"/>
      <c r="DO7" s="658"/>
      <c r="DP7" s="659"/>
      <c r="DQ7" s="663">
        <v>2434149</v>
      </c>
      <c r="DR7" s="658"/>
      <c r="DS7" s="658"/>
      <c r="DT7" s="658"/>
      <c r="DU7" s="658"/>
      <c r="DV7" s="658"/>
      <c r="DW7" s="658"/>
      <c r="DX7" s="658"/>
      <c r="DY7" s="658"/>
      <c r="DZ7" s="658"/>
      <c r="EA7" s="658"/>
      <c r="EB7" s="658"/>
      <c r="EC7" s="694"/>
    </row>
    <row r="8" spans="2:143" ht="11.25" customHeight="1" x14ac:dyDescent="0.2">
      <c r="B8" s="654" t="s">
        <v>238</v>
      </c>
      <c r="C8" s="655"/>
      <c r="D8" s="655"/>
      <c r="E8" s="655"/>
      <c r="F8" s="655"/>
      <c r="G8" s="655"/>
      <c r="H8" s="655"/>
      <c r="I8" s="655"/>
      <c r="J8" s="655"/>
      <c r="K8" s="655"/>
      <c r="L8" s="655"/>
      <c r="M8" s="655"/>
      <c r="N8" s="655"/>
      <c r="O8" s="655"/>
      <c r="P8" s="655"/>
      <c r="Q8" s="656"/>
      <c r="R8" s="657">
        <v>33326</v>
      </c>
      <c r="S8" s="658"/>
      <c r="T8" s="658"/>
      <c r="U8" s="658"/>
      <c r="V8" s="658"/>
      <c r="W8" s="658"/>
      <c r="X8" s="658"/>
      <c r="Y8" s="659"/>
      <c r="Z8" s="695">
        <v>0.1</v>
      </c>
      <c r="AA8" s="695"/>
      <c r="AB8" s="695"/>
      <c r="AC8" s="695"/>
      <c r="AD8" s="696">
        <v>33326</v>
      </c>
      <c r="AE8" s="696"/>
      <c r="AF8" s="696"/>
      <c r="AG8" s="696"/>
      <c r="AH8" s="696"/>
      <c r="AI8" s="696"/>
      <c r="AJ8" s="696"/>
      <c r="AK8" s="696"/>
      <c r="AL8" s="660">
        <v>0.3</v>
      </c>
      <c r="AM8" s="661"/>
      <c r="AN8" s="661"/>
      <c r="AO8" s="697"/>
      <c r="AP8" s="654" t="s">
        <v>239</v>
      </c>
      <c r="AQ8" s="655"/>
      <c r="AR8" s="655"/>
      <c r="AS8" s="655"/>
      <c r="AT8" s="655"/>
      <c r="AU8" s="655"/>
      <c r="AV8" s="655"/>
      <c r="AW8" s="655"/>
      <c r="AX8" s="655"/>
      <c r="AY8" s="655"/>
      <c r="AZ8" s="655"/>
      <c r="BA8" s="655"/>
      <c r="BB8" s="655"/>
      <c r="BC8" s="655"/>
      <c r="BD8" s="655"/>
      <c r="BE8" s="655"/>
      <c r="BF8" s="656"/>
      <c r="BG8" s="657">
        <v>98882</v>
      </c>
      <c r="BH8" s="658"/>
      <c r="BI8" s="658"/>
      <c r="BJ8" s="658"/>
      <c r="BK8" s="658"/>
      <c r="BL8" s="658"/>
      <c r="BM8" s="658"/>
      <c r="BN8" s="659"/>
      <c r="BO8" s="695">
        <v>1.3</v>
      </c>
      <c r="BP8" s="695"/>
      <c r="BQ8" s="695"/>
      <c r="BR8" s="695"/>
      <c r="BS8" s="696" t="s">
        <v>130</v>
      </c>
      <c r="BT8" s="696"/>
      <c r="BU8" s="696"/>
      <c r="BV8" s="696"/>
      <c r="BW8" s="696"/>
      <c r="BX8" s="696"/>
      <c r="BY8" s="696"/>
      <c r="BZ8" s="696"/>
      <c r="CA8" s="696"/>
      <c r="CB8" s="736"/>
      <c r="CD8" s="654" t="s">
        <v>240</v>
      </c>
      <c r="CE8" s="655"/>
      <c r="CF8" s="655"/>
      <c r="CG8" s="655"/>
      <c r="CH8" s="655"/>
      <c r="CI8" s="655"/>
      <c r="CJ8" s="655"/>
      <c r="CK8" s="655"/>
      <c r="CL8" s="655"/>
      <c r="CM8" s="655"/>
      <c r="CN8" s="655"/>
      <c r="CO8" s="655"/>
      <c r="CP8" s="655"/>
      <c r="CQ8" s="656"/>
      <c r="CR8" s="657">
        <v>8308921</v>
      </c>
      <c r="CS8" s="658"/>
      <c r="CT8" s="658"/>
      <c r="CU8" s="658"/>
      <c r="CV8" s="658"/>
      <c r="CW8" s="658"/>
      <c r="CX8" s="658"/>
      <c r="CY8" s="659"/>
      <c r="CZ8" s="695">
        <v>36.6</v>
      </c>
      <c r="DA8" s="695"/>
      <c r="DB8" s="695"/>
      <c r="DC8" s="695"/>
      <c r="DD8" s="663">
        <v>147865</v>
      </c>
      <c r="DE8" s="658"/>
      <c r="DF8" s="658"/>
      <c r="DG8" s="658"/>
      <c r="DH8" s="658"/>
      <c r="DI8" s="658"/>
      <c r="DJ8" s="658"/>
      <c r="DK8" s="658"/>
      <c r="DL8" s="658"/>
      <c r="DM8" s="658"/>
      <c r="DN8" s="658"/>
      <c r="DO8" s="658"/>
      <c r="DP8" s="659"/>
      <c r="DQ8" s="663">
        <v>3725848</v>
      </c>
      <c r="DR8" s="658"/>
      <c r="DS8" s="658"/>
      <c r="DT8" s="658"/>
      <c r="DU8" s="658"/>
      <c r="DV8" s="658"/>
      <c r="DW8" s="658"/>
      <c r="DX8" s="658"/>
      <c r="DY8" s="658"/>
      <c r="DZ8" s="658"/>
      <c r="EA8" s="658"/>
      <c r="EB8" s="658"/>
      <c r="EC8" s="694"/>
    </row>
    <row r="9" spans="2:143" ht="11.25" customHeight="1" x14ac:dyDescent="0.2">
      <c r="B9" s="654" t="s">
        <v>241</v>
      </c>
      <c r="C9" s="655"/>
      <c r="D9" s="655"/>
      <c r="E9" s="655"/>
      <c r="F9" s="655"/>
      <c r="G9" s="655"/>
      <c r="H9" s="655"/>
      <c r="I9" s="655"/>
      <c r="J9" s="655"/>
      <c r="K9" s="655"/>
      <c r="L9" s="655"/>
      <c r="M9" s="655"/>
      <c r="N9" s="655"/>
      <c r="O9" s="655"/>
      <c r="P9" s="655"/>
      <c r="Q9" s="656"/>
      <c r="R9" s="657">
        <v>26432</v>
      </c>
      <c r="S9" s="658"/>
      <c r="T9" s="658"/>
      <c r="U9" s="658"/>
      <c r="V9" s="658"/>
      <c r="W9" s="658"/>
      <c r="X9" s="658"/>
      <c r="Y9" s="659"/>
      <c r="Z9" s="695">
        <v>0.1</v>
      </c>
      <c r="AA9" s="695"/>
      <c r="AB9" s="695"/>
      <c r="AC9" s="695"/>
      <c r="AD9" s="696">
        <v>26432</v>
      </c>
      <c r="AE9" s="696"/>
      <c r="AF9" s="696"/>
      <c r="AG9" s="696"/>
      <c r="AH9" s="696"/>
      <c r="AI9" s="696"/>
      <c r="AJ9" s="696"/>
      <c r="AK9" s="696"/>
      <c r="AL9" s="660">
        <v>0.2</v>
      </c>
      <c r="AM9" s="661"/>
      <c r="AN9" s="661"/>
      <c r="AO9" s="697"/>
      <c r="AP9" s="654" t="s">
        <v>242</v>
      </c>
      <c r="AQ9" s="655"/>
      <c r="AR9" s="655"/>
      <c r="AS9" s="655"/>
      <c r="AT9" s="655"/>
      <c r="AU9" s="655"/>
      <c r="AV9" s="655"/>
      <c r="AW9" s="655"/>
      <c r="AX9" s="655"/>
      <c r="AY9" s="655"/>
      <c r="AZ9" s="655"/>
      <c r="BA9" s="655"/>
      <c r="BB9" s="655"/>
      <c r="BC9" s="655"/>
      <c r="BD9" s="655"/>
      <c r="BE9" s="655"/>
      <c r="BF9" s="656"/>
      <c r="BG9" s="657">
        <v>2616425</v>
      </c>
      <c r="BH9" s="658"/>
      <c r="BI9" s="658"/>
      <c r="BJ9" s="658"/>
      <c r="BK9" s="658"/>
      <c r="BL9" s="658"/>
      <c r="BM9" s="658"/>
      <c r="BN9" s="659"/>
      <c r="BO9" s="695">
        <v>35.200000000000003</v>
      </c>
      <c r="BP9" s="695"/>
      <c r="BQ9" s="695"/>
      <c r="BR9" s="695"/>
      <c r="BS9" s="696" t="s">
        <v>234</v>
      </c>
      <c r="BT9" s="696"/>
      <c r="BU9" s="696"/>
      <c r="BV9" s="696"/>
      <c r="BW9" s="696"/>
      <c r="BX9" s="696"/>
      <c r="BY9" s="696"/>
      <c r="BZ9" s="696"/>
      <c r="CA9" s="696"/>
      <c r="CB9" s="736"/>
      <c r="CD9" s="654" t="s">
        <v>243</v>
      </c>
      <c r="CE9" s="655"/>
      <c r="CF9" s="655"/>
      <c r="CG9" s="655"/>
      <c r="CH9" s="655"/>
      <c r="CI9" s="655"/>
      <c r="CJ9" s="655"/>
      <c r="CK9" s="655"/>
      <c r="CL9" s="655"/>
      <c r="CM9" s="655"/>
      <c r="CN9" s="655"/>
      <c r="CO9" s="655"/>
      <c r="CP9" s="655"/>
      <c r="CQ9" s="656"/>
      <c r="CR9" s="657">
        <v>1895701</v>
      </c>
      <c r="CS9" s="658"/>
      <c r="CT9" s="658"/>
      <c r="CU9" s="658"/>
      <c r="CV9" s="658"/>
      <c r="CW9" s="658"/>
      <c r="CX9" s="658"/>
      <c r="CY9" s="659"/>
      <c r="CZ9" s="695">
        <v>8.4</v>
      </c>
      <c r="DA9" s="695"/>
      <c r="DB9" s="695"/>
      <c r="DC9" s="695"/>
      <c r="DD9" s="663">
        <v>71082</v>
      </c>
      <c r="DE9" s="658"/>
      <c r="DF9" s="658"/>
      <c r="DG9" s="658"/>
      <c r="DH9" s="658"/>
      <c r="DI9" s="658"/>
      <c r="DJ9" s="658"/>
      <c r="DK9" s="658"/>
      <c r="DL9" s="658"/>
      <c r="DM9" s="658"/>
      <c r="DN9" s="658"/>
      <c r="DO9" s="658"/>
      <c r="DP9" s="659"/>
      <c r="DQ9" s="663">
        <v>1435574</v>
      </c>
      <c r="DR9" s="658"/>
      <c r="DS9" s="658"/>
      <c r="DT9" s="658"/>
      <c r="DU9" s="658"/>
      <c r="DV9" s="658"/>
      <c r="DW9" s="658"/>
      <c r="DX9" s="658"/>
      <c r="DY9" s="658"/>
      <c r="DZ9" s="658"/>
      <c r="EA9" s="658"/>
      <c r="EB9" s="658"/>
      <c r="EC9" s="694"/>
    </row>
    <row r="10" spans="2:143" ht="11.25" customHeight="1" x14ac:dyDescent="0.2">
      <c r="B10" s="654" t="s">
        <v>244</v>
      </c>
      <c r="C10" s="655"/>
      <c r="D10" s="655"/>
      <c r="E10" s="655"/>
      <c r="F10" s="655"/>
      <c r="G10" s="655"/>
      <c r="H10" s="655"/>
      <c r="I10" s="655"/>
      <c r="J10" s="655"/>
      <c r="K10" s="655"/>
      <c r="L10" s="655"/>
      <c r="M10" s="655"/>
      <c r="N10" s="655"/>
      <c r="O10" s="655"/>
      <c r="P10" s="655"/>
      <c r="Q10" s="656"/>
      <c r="R10" s="657" t="s">
        <v>234</v>
      </c>
      <c r="S10" s="658"/>
      <c r="T10" s="658"/>
      <c r="U10" s="658"/>
      <c r="V10" s="658"/>
      <c r="W10" s="658"/>
      <c r="X10" s="658"/>
      <c r="Y10" s="659"/>
      <c r="Z10" s="695" t="s">
        <v>130</v>
      </c>
      <c r="AA10" s="695"/>
      <c r="AB10" s="695"/>
      <c r="AC10" s="695"/>
      <c r="AD10" s="696" t="s">
        <v>234</v>
      </c>
      <c r="AE10" s="696"/>
      <c r="AF10" s="696"/>
      <c r="AG10" s="696"/>
      <c r="AH10" s="696"/>
      <c r="AI10" s="696"/>
      <c r="AJ10" s="696"/>
      <c r="AK10" s="696"/>
      <c r="AL10" s="660" t="s">
        <v>234</v>
      </c>
      <c r="AM10" s="661"/>
      <c r="AN10" s="661"/>
      <c r="AO10" s="697"/>
      <c r="AP10" s="654" t="s">
        <v>245</v>
      </c>
      <c r="AQ10" s="655"/>
      <c r="AR10" s="655"/>
      <c r="AS10" s="655"/>
      <c r="AT10" s="655"/>
      <c r="AU10" s="655"/>
      <c r="AV10" s="655"/>
      <c r="AW10" s="655"/>
      <c r="AX10" s="655"/>
      <c r="AY10" s="655"/>
      <c r="AZ10" s="655"/>
      <c r="BA10" s="655"/>
      <c r="BB10" s="655"/>
      <c r="BC10" s="655"/>
      <c r="BD10" s="655"/>
      <c r="BE10" s="655"/>
      <c r="BF10" s="656"/>
      <c r="BG10" s="657">
        <v>156910</v>
      </c>
      <c r="BH10" s="658"/>
      <c r="BI10" s="658"/>
      <c r="BJ10" s="658"/>
      <c r="BK10" s="658"/>
      <c r="BL10" s="658"/>
      <c r="BM10" s="658"/>
      <c r="BN10" s="659"/>
      <c r="BO10" s="695">
        <v>2.1</v>
      </c>
      <c r="BP10" s="695"/>
      <c r="BQ10" s="695"/>
      <c r="BR10" s="695"/>
      <c r="BS10" s="696">
        <v>25844</v>
      </c>
      <c r="BT10" s="696"/>
      <c r="BU10" s="696"/>
      <c r="BV10" s="696"/>
      <c r="BW10" s="696"/>
      <c r="BX10" s="696"/>
      <c r="BY10" s="696"/>
      <c r="BZ10" s="696"/>
      <c r="CA10" s="696"/>
      <c r="CB10" s="736"/>
      <c r="CD10" s="654" t="s">
        <v>246</v>
      </c>
      <c r="CE10" s="655"/>
      <c r="CF10" s="655"/>
      <c r="CG10" s="655"/>
      <c r="CH10" s="655"/>
      <c r="CI10" s="655"/>
      <c r="CJ10" s="655"/>
      <c r="CK10" s="655"/>
      <c r="CL10" s="655"/>
      <c r="CM10" s="655"/>
      <c r="CN10" s="655"/>
      <c r="CO10" s="655"/>
      <c r="CP10" s="655"/>
      <c r="CQ10" s="656"/>
      <c r="CR10" s="657">
        <v>8080</v>
      </c>
      <c r="CS10" s="658"/>
      <c r="CT10" s="658"/>
      <c r="CU10" s="658"/>
      <c r="CV10" s="658"/>
      <c r="CW10" s="658"/>
      <c r="CX10" s="658"/>
      <c r="CY10" s="659"/>
      <c r="CZ10" s="695">
        <v>0</v>
      </c>
      <c r="DA10" s="695"/>
      <c r="DB10" s="695"/>
      <c r="DC10" s="695"/>
      <c r="DD10" s="663" t="s">
        <v>234</v>
      </c>
      <c r="DE10" s="658"/>
      <c r="DF10" s="658"/>
      <c r="DG10" s="658"/>
      <c r="DH10" s="658"/>
      <c r="DI10" s="658"/>
      <c r="DJ10" s="658"/>
      <c r="DK10" s="658"/>
      <c r="DL10" s="658"/>
      <c r="DM10" s="658"/>
      <c r="DN10" s="658"/>
      <c r="DO10" s="658"/>
      <c r="DP10" s="659"/>
      <c r="DQ10" s="663">
        <v>8080</v>
      </c>
      <c r="DR10" s="658"/>
      <c r="DS10" s="658"/>
      <c r="DT10" s="658"/>
      <c r="DU10" s="658"/>
      <c r="DV10" s="658"/>
      <c r="DW10" s="658"/>
      <c r="DX10" s="658"/>
      <c r="DY10" s="658"/>
      <c r="DZ10" s="658"/>
      <c r="EA10" s="658"/>
      <c r="EB10" s="658"/>
      <c r="EC10" s="694"/>
    </row>
    <row r="11" spans="2:143" ht="11.25" customHeight="1" x14ac:dyDescent="0.2">
      <c r="B11" s="654" t="s">
        <v>247</v>
      </c>
      <c r="C11" s="655"/>
      <c r="D11" s="655"/>
      <c r="E11" s="655"/>
      <c r="F11" s="655"/>
      <c r="G11" s="655"/>
      <c r="H11" s="655"/>
      <c r="I11" s="655"/>
      <c r="J11" s="655"/>
      <c r="K11" s="655"/>
      <c r="L11" s="655"/>
      <c r="M11" s="655"/>
      <c r="N11" s="655"/>
      <c r="O11" s="655"/>
      <c r="P11" s="655"/>
      <c r="Q11" s="656"/>
      <c r="R11" s="657">
        <v>1238215</v>
      </c>
      <c r="S11" s="658"/>
      <c r="T11" s="658"/>
      <c r="U11" s="658"/>
      <c r="V11" s="658"/>
      <c r="W11" s="658"/>
      <c r="X11" s="658"/>
      <c r="Y11" s="659"/>
      <c r="Z11" s="660">
        <v>5.0999999999999996</v>
      </c>
      <c r="AA11" s="661"/>
      <c r="AB11" s="661"/>
      <c r="AC11" s="662"/>
      <c r="AD11" s="663">
        <v>1238215</v>
      </c>
      <c r="AE11" s="658"/>
      <c r="AF11" s="658"/>
      <c r="AG11" s="658"/>
      <c r="AH11" s="658"/>
      <c r="AI11" s="658"/>
      <c r="AJ11" s="658"/>
      <c r="AK11" s="659"/>
      <c r="AL11" s="660">
        <v>9.4</v>
      </c>
      <c r="AM11" s="661"/>
      <c r="AN11" s="661"/>
      <c r="AO11" s="697"/>
      <c r="AP11" s="654" t="s">
        <v>248</v>
      </c>
      <c r="AQ11" s="655"/>
      <c r="AR11" s="655"/>
      <c r="AS11" s="655"/>
      <c r="AT11" s="655"/>
      <c r="AU11" s="655"/>
      <c r="AV11" s="655"/>
      <c r="AW11" s="655"/>
      <c r="AX11" s="655"/>
      <c r="AY11" s="655"/>
      <c r="AZ11" s="655"/>
      <c r="BA11" s="655"/>
      <c r="BB11" s="655"/>
      <c r="BC11" s="655"/>
      <c r="BD11" s="655"/>
      <c r="BE11" s="655"/>
      <c r="BF11" s="656"/>
      <c r="BG11" s="657">
        <v>172919</v>
      </c>
      <c r="BH11" s="658"/>
      <c r="BI11" s="658"/>
      <c r="BJ11" s="658"/>
      <c r="BK11" s="658"/>
      <c r="BL11" s="658"/>
      <c r="BM11" s="658"/>
      <c r="BN11" s="659"/>
      <c r="BO11" s="695">
        <v>2.2999999999999998</v>
      </c>
      <c r="BP11" s="695"/>
      <c r="BQ11" s="695"/>
      <c r="BR11" s="695"/>
      <c r="BS11" s="696">
        <v>49466</v>
      </c>
      <c r="BT11" s="696"/>
      <c r="BU11" s="696"/>
      <c r="BV11" s="696"/>
      <c r="BW11" s="696"/>
      <c r="BX11" s="696"/>
      <c r="BY11" s="696"/>
      <c r="BZ11" s="696"/>
      <c r="CA11" s="696"/>
      <c r="CB11" s="736"/>
      <c r="CD11" s="654" t="s">
        <v>249</v>
      </c>
      <c r="CE11" s="655"/>
      <c r="CF11" s="655"/>
      <c r="CG11" s="655"/>
      <c r="CH11" s="655"/>
      <c r="CI11" s="655"/>
      <c r="CJ11" s="655"/>
      <c r="CK11" s="655"/>
      <c r="CL11" s="655"/>
      <c r="CM11" s="655"/>
      <c r="CN11" s="655"/>
      <c r="CO11" s="655"/>
      <c r="CP11" s="655"/>
      <c r="CQ11" s="656"/>
      <c r="CR11" s="657">
        <v>761925</v>
      </c>
      <c r="CS11" s="658"/>
      <c r="CT11" s="658"/>
      <c r="CU11" s="658"/>
      <c r="CV11" s="658"/>
      <c r="CW11" s="658"/>
      <c r="CX11" s="658"/>
      <c r="CY11" s="659"/>
      <c r="CZ11" s="695">
        <v>3.4</v>
      </c>
      <c r="DA11" s="695"/>
      <c r="DB11" s="695"/>
      <c r="DC11" s="695"/>
      <c r="DD11" s="663">
        <v>82947</v>
      </c>
      <c r="DE11" s="658"/>
      <c r="DF11" s="658"/>
      <c r="DG11" s="658"/>
      <c r="DH11" s="658"/>
      <c r="DI11" s="658"/>
      <c r="DJ11" s="658"/>
      <c r="DK11" s="658"/>
      <c r="DL11" s="658"/>
      <c r="DM11" s="658"/>
      <c r="DN11" s="658"/>
      <c r="DO11" s="658"/>
      <c r="DP11" s="659"/>
      <c r="DQ11" s="663">
        <v>668651</v>
      </c>
      <c r="DR11" s="658"/>
      <c r="DS11" s="658"/>
      <c r="DT11" s="658"/>
      <c r="DU11" s="658"/>
      <c r="DV11" s="658"/>
      <c r="DW11" s="658"/>
      <c r="DX11" s="658"/>
      <c r="DY11" s="658"/>
      <c r="DZ11" s="658"/>
      <c r="EA11" s="658"/>
      <c r="EB11" s="658"/>
      <c r="EC11" s="694"/>
    </row>
    <row r="12" spans="2:143" ht="11.25" customHeight="1" x14ac:dyDescent="0.2">
      <c r="B12" s="654" t="s">
        <v>250</v>
      </c>
      <c r="C12" s="655"/>
      <c r="D12" s="655"/>
      <c r="E12" s="655"/>
      <c r="F12" s="655"/>
      <c r="G12" s="655"/>
      <c r="H12" s="655"/>
      <c r="I12" s="655"/>
      <c r="J12" s="655"/>
      <c r="K12" s="655"/>
      <c r="L12" s="655"/>
      <c r="M12" s="655"/>
      <c r="N12" s="655"/>
      <c r="O12" s="655"/>
      <c r="P12" s="655"/>
      <c r="Q12" s="656"/>
      <c r="R12" s="657">
        <v>1652</v>
      </c>
      <c r="S12" s="658"/>
      <c r="T12" s="658"/>
      <c r="U12" s="658"/>
      <c r="V12" s="658"/>
      <c r="W12" s="658"/>
      <c r="X12" s="658"/>
      <c r="Y12" s="659"/>
      <c r="Z12" s="695">
        <v>0</v>
      </c>
      <c r="AA12" s="695"/>
      <c r="AB12" s="695"/>
      <c r="AC12" s="695"/>
      <c r="AD12" s="696">
        <v>1652</v>
      </c>
      <c r="AE12" s="696"/>
      <c r="AF12" s="696"/>
      <c r="AG12" s="696"/>
      <c r="AH12" s="696"/>
      <c r="AI12" s="696"/>
      <c r="AJ12" s="696"/>
      <c r="AK12" s="696"/>
      <c r="AL12" s="660">
        <v>0</v>
      </c>
      <c r="AM12" s="661"/>
      <c r="AN12" s="661"/>
      <c r="AO12" s="697"/>
      <c r="AP12" s="654" t="s">
        <v>251</v>
      </c>
      <c r="AQ12" s="655"/>
      <c r="AR12" s="655"/>
      <c r="AS12" s="655"/>
      <c r="AT12" s="655"/>
      <c r="AU12" s="655"/>
      <c r="AV12" s="655"/>
      <c r="AW12" s="655"/>
      <c r="AX12" s="655"/>
      <c r="AY12" s="655"/>
      <c r="AZ12" s="655"/>
      <c r="BA12" s="655"/>
      <c r="BB12" s="655"/>
      <c r="BC12" s="655"/>
      <c r="BD12" s="655"/>
      <c r="BE12" s="655"/>
      <c r="BF12" s="656"/>
      <c r="BG12" s="657">
        <v>3454674</v>
      </c>
      <c r="BH12" s="658"/>
      <c r="BI12" s="658"/>
      <c r="BJ12" s="658"/>
      <c r="BK12" s="658"/>
      <c r="BL12" s="658"/>
      <c r="BM12" s="658"/>
      <c r="BN12" s="659"/>
      <c r="BO12" s="695">
        <v>46.5</v>
      </c>
      <c r="BP12" s="695"/>
      <c r="BQ12" s="695"/>
      <c r="BR12" s="695"/>
      <c r="BS12" s="696" t="s">
        <v>130</v>
      </c>
      <c r="BT12" s="696"/>
      <c r="BU12" s="696"/>
      <c r="BV12" s="696"/>
      <c r="BW12" s="696"/>
      <c r="BX12" s="696"/>
      <c r="BY12" s="696"/>
      <c r="BZ12" s="696"/>
      <c r="CA12" s="696"/>
      <c r="CB12" s="736"/>
      <c r="CD12" s="654" t="s">
        <v>252</v>
      </c>
      <c r="CE12" s="655"/>
      <c r="CF12" s="655"/>
      <c r="CG12" s="655"/>
      <c r="CH12" s="655"/>
      <c r="CI12" s="655"/>
      <c r="CJ12" s="655"/>
      <c r="CK12" s="655"/>
      <c r="CL12" s="655"/>
      <c r="CM12" s="655"/>
      <c r="CN12" s="655"/>
      <c r="CO12" s="655"/>
      <c r="CP12" s="655"/>
      <c r="CQ12" s="656"/>
      <c r="CR12" s="657">
        <v>324556</v>
      </c>
      <c r="CS12" s="658"/>
      <c r="CT12" s="658"/>
      <c r="CU12" s="658"/>
      <c r="CV12" s="658"/>
      <c r="CW12" s="658"/>
      <c r="CX12" s="658"/>
      <c r="CY12" s="659"/>
      <c r="CZ12" s="695">
        <v>1.4</v>
      </c>
      <c r="DA12" s="695"/>
      <c r="DB12" s="695"/>
      <c r="DC12" s="695"/>
      <c r="DD12" s="663">
        <v>20527</v>
      </c>
      <c r="DE12" s="658"/>
      <c r="DF12" s="658"/>
      <c r="DG12" s="658"/>
      <c r="DH12" s="658"/>
      <c r="DI12" s="658"/>
      <c r="DJ12" s="658"/>
      <c r="DK12" s="658"/>
      <c r="DL12" s="658"/>
      <c r="DM12" s="658"/>
      <c r="DN12" s="658"/>
      <c r="DO12" s="658"/>
      <c r="DP12" s="659"/>
      <c r="DQ12" s="663">
        <v>232662</v>
      </c>
      <c r="DR12" s="658"/>
      <c r="DS12" s="658"/>
      <c r="DT12" s="658"/>
      <c r="DU12" s="658"/>
      <c r="DV12" s="658"/>
      <c r="DW12" s="658"/>
      <c r="DX12" s="658"/>
      <c r="DY12" s="658"/>
      <c r="DZ12" s="658"/>
      <c r="EA12" s="658"/>
      <c r="EB12" s="658"/>
      <c r="EC12" s="694"/>
    </row>
    <row r="13" spans="2:143" ht="11.25" customHeight="1" x14ac:dyDescent="0.2">
      <c r="B13" s="654" t="s">
        <v>253</v>
      </c>
      <c r="C13" s="655"/>
      <c r="D13" s="655"/>
      <c r="E13" s="655"/>
      <c r="F13" s="655"/>
      <c r="G13" s="655"/>
      <c r="H13" s="655"/>
      <c r="I13" s="655"/>
      <c r="J13" s="655"/>
      <c r="K13" s="655"/>
      <c r="L13" s="655"/>
      <c r="M13" s="655"/>
      <c r="N13" s="655"/>
      <c r="O13" s="655"/>
      <c r="P13" s="655"/>
      <c r="Q13" s="656"/>
      <c r="R13" s="657" t="s">
        <v>130</v>
      </c>
      <c r="S13" s="658"/>
      <c r="T13" s="658"/>
      <c r="U13" s="658"/>
      <c r="V13" s="658"/>
      <c r="W13" s="658"/>
      <c r="X13" s="658"/>
      <c r="Y13" s="659"/>
      <c r="Z13" s="695" t="s">
        <v>130</v>
      </c>
      <c r="AA13" s="695"/>
      <c r="AB13" s="695"/>
      <c r="AC13" s="695"/>
      <c r="AD13" s="696" t="s">
        <v>130</v>
      </c>
      <c r="AE13" s="696"/>
      <c r="AF13" s="696"/>
      <c r="AG13" s="696"/>
      <c r="AH13" s="696"/>
      <c r="AI13" s="696"/>
      <c r="AJ13" s="696"/>
      <c r="AK13" s="696"/>
      <c r="AL13" s="660" t="s">
        <v>234</v>
      </c>
      <c r="AM13" s="661"/>
      <c r="AN13" s="661"/>
      <c r="AO13" s="697"/>
      <c r="AP13" s="654" t="s">
        <v>254</v>
      </c>
      <c r="AQ13" s="655"/>
      <c r="AR13" s="655"/>
      <c r="AS13" s="655"/>
      <c r="AT13" s="655"/>
      <c r="AU13" s="655"/>
      <c r="AV13" s="655"/>
      <c r="AW13" s="655"/>
      <c r="AX13" s="655"/>
      <c r="AY13" s="655"/>
      <c r="AZ13" s="655"/>
      <c r="BA13" s="655"/>
      <c r="BB13" s="655"/>
      <c r="BC13" s="655"/>
      <c r="BD13" s="655"/>
      <c r="BE13" s="655"/>
      <c r="BF13" s="656"/>
      <c r="BG13" s="657">
        <v>3448326</v>
      </c>
      <c r="BH13" s="658"/>
      <c r="BI13" s="658"/>
      <c r="BJ13" s="658"/>
      <c r="BK13" s="658"/>
      <c r="BL13" s="658"/>
      <c r="BM13" s="658"/>
      <c r="BN13" s="659"/>
      <c r="BO13" s="695">
        <v>46.4</v>
      </c>
      <c r="BP13" s="695"/>
      <c r="BQ13" s="695"/>
      <c r="BR13" s="695"/>
      <c r="BS13" s="696" t="s">
        <v>130</v>
      </c>
      <c r="BT13" s="696"/>
      <c r="BU13" s="696"/>
      <c r="BV13" s="696"/>
      <c r="BW13" s="696"/>
      <c r="BX13" s="696"/>
      <c r="BY13" s="696"/>
      <c r="BZ13" s="696"/>
      <c r="CA13" s="696"/>
      <c r="CB13" s="736"/>
      <c r="CD13" s="654" t="s">
        <v>255</v>
      </c>
      <c r="CE13" s="655"/>
      <c r="CF13" s="655"/>
      <c r="CG13" s="655"/>
      <c r="CH13" s="655"/>
      <c r="CI13" s="655"/>
      <c r="CJ13" s="655"/>
      <c r="CK13" s="655"/>
      <c r="CL13" s="655"/>
      <c r="CM13" s="655"/>
      <c r="CN13" s="655"/>
      <c r="CO13" s="655"/>
      <c r="CP13" s="655"/>
      <c r="CQ13" s="656"/>
      <c r="CR13" s="657">
        <v>2586666</v>
      </c>
      <c r="CS13" s="658"/>
      <c r="CT13" s="658"/>
      <c r="CU13" s="658"/>
      <c r="CV13" s="658"/>
      <c r="CW13" s="658"/>
      <c r="CX13" s="658"/>
      <c r="CY13" s="659"/>
      <c r="CZ13" s="695">
        <v>11.4</v>
      </c>
      <c r="DA13" s="695"/>
      <c r="DB13" s="695"/>
      <c r="DC13" s="695"/>
      <c r="DD13" s="663">
        <v>1266720</v>
      </c>
      <c r="DE13" s="658"/>
      <c r="DF13" s="658"/>
      <c r="DG13" s="658"/>
      <c r="DH13" s="658"/>
      <c r="DI13" s="658"/>
      <c r="DJ13" s="658"/>
      <c r="DK13" s="658"/>
      <c r="DL13" s="658"/>
      <c r="DM13" s="658"/>
      <c r="DN13" s="658"/>
      <c r="DO13" s="658"/>
      <c r="DP13" s="659"/>
      <c r="DQ13" s="663">
        <v>1275347</v>
      </c>
      <c r="DR13" s="658"/>
      <c r="DS13" s="658"/>
      <c r="DT13" s="658"/>
      <c r="DU13" s="658"/>
      <c r="DV13" s="658"/>
      <c r="DW13" s="658"/>
      <c r="DX13" s="658"/>
      <c r="DY13" s="658"/>
      <c r="DZ13" s="658"/>
      <c r="EA13" s="658"/>
      <c r="EB13" s="658"/>
      <c r="EC13" s="694"/>
    </row>
    <row r="14" spans="2:143" ht="11.25" customHeight="1" x14ac:dyDescent="0.2">
      <c r="B14" s="654" t="s">
        <v>256</v>
      </c>
      <c r="C14" s="655"/>
      <c r="D14" s="655"/>
      <c r="E14" s="655"/>
      <c r="F14" s="655"/>
      <c r="G14" s="655"/>
      <c r="H14" s="655"/>
      <c r="I14" s="655"/>
      <c r="J14" s="655"/>
      <c r="K14" s="655"/>
      <c r="L14" s="655"/>
      <c r="M14" s="655"/>
      <c r="N14" s="655"/>
      <c r="O14" s="655"/>
      <c r="P14" s="655"/>
      <c r="Q14" s="656"/>
      <c r="R14" s="657">
        <v>307</v>
      </c>
      <c r="S14" s="658"/>
      <c r="T14" s="658"/>
      <c r="U14" s="658"/>
      <c r="V14" s="658"/>
      <c r="W14" s="658"/>
      <c r="X14" s="658"/>
      <c r="Y14" s="659"/>
      <c r="Z14" s="695">
        <v>0</v>
      </c>
      <c r="AA14" s="695"/>
      <c r="AB14" s="695"/>
      <c r="AC14" s="695"/>
      <c r="AD14" s="696">
        <v>307</v>
      </c>
      <c r="AE14" s="696"/>
      <c r="AF14" s="696"/>
      <c r="AG14" s="696"/>
      <c r="AH14" s="696"/>
      <c r="AI14" s="696"/>
      <c r="AJ14" s="696"/>
      <c r="AK14" s="696"/>
      <c r="AL14" s="660">
        <v>0</v>
      </c>
      <c r="AM14" s="661"/>
      <c r="AN14" s="661"/>
      <c r="AO14" s="697"/>
      <c r="AP14" s="654" t="s">
        <v>257</v>
      </c>
      <c r="AQ14" s="655"/>
      <c r="AR14" s="655"/>
      <c r="AS14" s="655"/>
      <c r="AT14" s="655"/>
      <c r="AU14" s="655"/>
      <c r="AV14" s="655"/>
      <c r="AW14" s="655"/>
      <c r="AX14" s="655"/>
      <c r="AY14" s="655"/>
      <c r="AZ14" s="655"/>
      <c r="BA14" s="655"/>
      <c r="BB14" s="655"/>
      <c r="BC14" s="655"/>
      <c r="BD14" s="655"/>
      <c r="BE14" s="655"/>
      <c r="BF14" s="656"/>
      <c r="BG14" s="657">
        <v>201092</v>
      </c>
      <c r="BH14" s="658"/>
      <c r="BI14" s="658"/>
      <c r="BJ14" s="658"/>
      <c r="BK14" s="658"/>
      <c r="BL14" s="658"/>
      <c r="BM14" s="658"/>
      <c r="BN14" s="659"/>
      <c r="BO14" s="695">
        <v>2.7</v>
      </c>
      <c r="BP14" s="695"/>
      <c r="BQ14" s="695"/>
      <c r="BR14" s="695"/>
      <c r="BS14" s="696" t="s">
        <v>130</v>
      </c>
      <c r="BT14" s="696"/>
      <c r="BU14" s="696"/>
      <c r="BV14" s="696"/>
      <c r="BW14" s="696"/>
      <c r="BX14" s="696"/>
      <c r="BY14" s="696"/>
      <c r="BZ14" s="696"/>
      <c r="CA14" s="696"/>
      <c r="CB14" s="736"/>
      <c r="CD14" s="654" t="s">
        <v>258</v>
      </c>
      <c r="CE14" s="655"/>
      <c r="CF14" s="655"/>
      <c r="CG14" s="655"/>
      <c r="CH14" s="655"/>
      <c r="CI14" s="655"/>
      <c r="CJ14" s="655"/>
      <c r="CK14" s="655"/>
      <c r="CL14" s="655"/>
      <c r="CM14" s="655"/>
      <c r="CN14" s="655"/>
      <c r="CO14" s="655"/>
      <c r="CP14" s="655"/>
      <c r="CQ14" s="656"/>
      <c r="CR14" s="657">
        <v>1063269</v>
      </c>
      <c r="CS14" s="658"/>
      <c r="CT14" s="658"/>
      <c r="CU14" s="658"/>
      <c r="CV14" s="658"/>
      <c r="CW14" s="658"/>
      <c r="CX14" s="658"/>
      <c r="CY14" s="659"/>
      <c r="CZ14" s="695">
        <v>4.7</v>
      </c>
      <c r="DA14" s="695"/>
      <c r="DB14" s="695"/>
      <c r="DC14" s="695"/>
      <c r="DD14" s="663">
        <v>99506</v>
      </c>
      <c r="DE14" s="658"/>
      <c r="DF14" s="658"/>
      <c r="DG14" s="658"/>
      <c r="DH14" s="658"/>
      <c r="DI14" s="658"/>
      <c r="DJ14" s="658"/>
      <c r="DK14" s="658"/>
      <c r="DL14" s="658"/>
      <c r="DM14" s="658"/>
      <c r="DN14" s="658"/>
      <c r="DO14" s="658"/>
      <c r="DP14" s="659"/>
      <c r="DQ14" s="663">
        <v>975458</v>
      </c>
      <c r="DR14" s="658"/>
      <c r="DS14" s="658"/>
      <c r="DT14" s="658"/>
      <c r="DU14" s="658"/>
      <c r="DV14" s="658"/>
      <c r="DW14" s="658"/>
      <c r="DX14" s="658"/>
      <c r="DY14" s="658"/>
      <c r="DZ14" s="658"/>
      <c r="EA14" s="658"/>
      <c r="EB14" s="658"/>
      <c r="EC14" s="694"/>
    </row>
    <row r="15" spans="2:143" ht="11.25" customHeight="1" x14ac:dyDescent="0.2">
      <c r="B15" s="654" t="s">
        <v>259</v>
      </c>
      <c r="C15" s="655"/>
      <c r="D15" s="655"/>
      <c r="E15" s="655"/>
      <c r="F15" s="655"/>
      <c r="G15" s="655"/>
      <c r="H15" s="655"/>
      <c r="I15" s="655"/>
      <c r="J15" s="655"/>
      <c r="K15" s="655"/>
      <c r="L15" s="655"/>
      <c r="M15" s="655"/>
      <c r="N15" s="655"/>
      <c r="O15" s="655"/>
      <c r="P15" s="655"/>
      <c r="Q15" s="656"/>
      <c r="R15" s="657" t="s">
        <v>130</v>
      </c>
      <c r="S15" s="658"/>
      <c r="T15" s="658"/>
      <c r="U15" s="658"/>
      <c r="V15" s="658"/>
      <c r="W15" s="658"/>
      <c r="X15" s="658"/>
      <c r="Y15" s="659"/>
      <c r="Z15" s="695" t="s">
        <v>130</v>
      </c>
      <c r="AA15" s="695"/>
      <c r="AB15" s="695"/>
      <c r="AC15" s="695"/>
      <c r="AD15" s="696" t="s">
        <v>234</v>
      </c>
      <c r="AE15" s="696"/>
      <c r="AF15" s="696"/>
      <c r="AG15" s="696"/>
      <c r="AH15" s="696"/>
      <c r="AI15" s="696"/>
      <c r="AJ15" s="696"/>
      <c r="AK15" s="696"/>
      <c r="AL15" s="660" t="s">
        <v>130</v>
      </c>
      <c r="AM15" s="661"/>
      <c r="AN15" s="661"/>
      <c r="AO15" s="697"/>
      <c r="AP15" s="654" t="s">
        <v>260</v>
      </c>
      <c r="AQ15" s="655"/>
      <c r="AR15" s="655"/>
      <c r="AS15" s="655"/>
      <c r="AT15" s="655"/>
      <c r="AU15" s="655"/>
      <c r="AV15" s="655"/>
      <c r="AW15" s="655"/>
      <c r="AX15" s="655"/>
      <c r="AY15" s="655"/>
      <c r="AZ15" s="655"/>
      <c r="BA15" s="655"/>
      <c r="BB15" s="655"/>
      <c r="BC15" s="655"/>
      <c r="BD15" s="655"/>
      <c r="BE15" s="655"/>
      <c r="BF15" s="656"/>
      <c r="BG15" s="657">
        <v>422792</v>
      </c>
      <c r="BH15" s="658"/>
      <c r="BI15" s="658"/>
      <c r="BJ15" s="658"/>
      <c r="BK15" s="658"/>
      <c r="BL15" s="658"/>
      <c r="BM15" s="658"/>
      <c r="BN15" s="659"/>
      <c r="BO15" s="695">
        <v>5.7</v>
      </c>
      <c r="BP15" s="695"/>
      <c r="BQ15" s="695"/>
      <c r="BR15" s="695"/>
      <c r="BS15" s="696" t="s">
        <v>130</v>
      </c>
      <c r="BT15" s="696"/>
      <c r="BU15" s="696"/>
      <c r="BV15" s="696"/>
      <c r="BW15" s="696"/>
      <c r="BX15" s="696"/>
      <c r="BY15" s="696"/>
      <c r="BZ15" s="696"/>
      <c r="CA15" s="696"/>
      <c r="CB15" s="736"/>
      <c r="CD15" s="654" t="s">
        <v>261</v>
      </c>
      <c r="CE15" s="655"/>
      <c r="CF15" s="655"/>
      <c r="CG15" s="655"/>
      <c r="CH15" s="655"/>
      <c r="CI15" s="655"/>
      <c r="CJ15" s="655"/>
      <c r="CK15" s="655"/>
      <c r="CL15" s="655"/>
      <c r="CM15" s="655"/>
      <c r="CN15" s="655"/>
      <c r="CO15" s="655"/>
      <c r="CP15" s="655"/>
      <c r="CQ15" s="656"/>
      <c r="CR15" s="657">
        <v>2411261</v>
      </c>
      <c r="CS15" s="658"/>
      <c r="CT15" s="658"/>
      <c r="CU15" s="658"/>
      <c r="CV15" s="658"/>
      <c r="CW15" s="658"/>
      <c r="CX15" s="658"/>
      <c r="CY15" s="659"/>
      <c r="CZ15" s="695">
        <v>10.6</v>
      </c>
      <c r="DA15" s="695"/>
      <c r="DB15" s="695"/>
      <c r="DC15" s="695"/>
      <c r="DD15" s="663">
        <v>214119</v>
      </c>
      <c r="DE15" s="658"/>
      <c r="DF15" s="658"/>
      <c r="DG15" s="658"/>
      <c r="DH15" s="658"/>
      <c r="DI15" s="658"/>
      <c r="DJ15" s="658"/>
      <c r="DK15" s="658"/>
      <c r="DL15" s="658"/>
      <c r="DM15" s="658"/>
      <c r="DN15" s="658"/>
      <c r="DO15" s="658"/>
      <c r="DP15" s="659"/>
      <c r="DQ15" s="663">
        <v>1874052</v>
      </c>
      <c r="DR15" s="658"/>
      <c r="DS15" s="658"/>
      <c r="DT15" s="658"/>
      <c r="DU15" s="658"/>
      <c r="DV15" s="658"/>
      <c r="DW15" s="658"/>
      <c r="DX15" s="658"/>
      <c r="DY15" s="658"/>
      <c r="DZ15" s="658"/>
      <c r="EA15" s="658"/>
      <c r="EB15" s="658"/>
      <c r="EC15" s="694"/>
    </row>
    <row r="16" spans="2:143" ht="11.25" customHeight="1" x14ac:dyDescent="0.2">
      <c r="B16" s="654" t="s">
        <v>262</v>
      </c>
      <c r="C16" s="655"/>
      <c r="D16" s="655"/>
      <c r="E16" s="655"/>
      <c r="F16" s="655"/>
      <c r="G16" s="655"/>
      <c r="H16" s="655"/>
      <c r="I16" s="655"/>
      <c r="J16" s="655"/>
      <c r="K16" s="655"/>
      <c r="L16" s="655"/>
      <c r="M16" s="655"/>
      <c r="N16" s="655"/>
      <c r="O16" s="655"/>
      <c r="P16" s="655"/>
      <c r="Q16" s="656"/>
      <c r="R16" s="657">
        <v>26659</v>
      </c>
      <c r="S16" s="658"/>
      <c r="T16" s="658"/>
      <c r="U16" s="658"/>
      <c r="V16" s="658"/>
      <c r="W16" s="658"/>
      <c r="X16" s="658"/>
      <c r="Y16" s="659"/>
      <c r="Z16" s="695">
        <v>0.1</v>
      </c>
      <c r="AA16" s="695"/>
      <c r="AB16" s="695"/>
      <c r="AC16" s="695"/>
      <c r="AD16" s="696">
        <v>26659</v>
      </c>
      <c r="AE16" s="696"/>
      <c r="AF16" s="696"/>
      <c r="AG16" s="696"/>
      <c r="AH16" s="696"/>
      <c r="AI16" s="696"/>
      <c r="AJ16" s="696"/>
      <c r="AK16" s="696"/>
      <c r="AL16" s="660">
        <v>0.2</v>
      </c>
      <c r="AM16" s="661"/>
      <c r="AN16" s="661"/>
      <c r="AO16" s="697"/>
      <c r="AP16" s="654" t="s">
        <v>263</v>
      </c>
      <c r="AQ16" s="655"/>
      <c r="AR16" s="655"/>
      <c r="AS16" s="655"/>
      <c r="AT16" s="655"/>
      <c r="AU16" s="655"/>
      <c r="AV16" s="655"/>
      <c r="AW16" s="655"/>
      <c r="AX16" s="655"/>
      <c r="AY16" s="655"/>
      <c r="AZ16" s="655"/>
      <c r="BA16" s="655"/>
      <c r="BB16" s="655"/>
      <c r="BC16" s="655"/>
      <c r="BD16" s="655"/>
      <c r="BE16" s="655"/>
      <c r="BF16" s="656"/>
      <c r="BG16" s="657" t="s">
        <v>130</v>
      </c>
      <c r="BH16" s="658"/>
      <c r="BI16" s="658"/>
      <c r="BJ16" s="658"/>
      <c r="BK16" s="658"/>
      <c r="BL16" s="658"/>
      <c r="BM16" s="658"/>
      <c r="BN16" s="659"/>
      <c r="BO16" s="695" t="s">
        <v>130</v>
      </c>
      <c r="BP16" s="695"/>
      <c r="BQ16" s="695"/>
      <c r="BR16" s="695"/>
      <c r="BS16" s="696" t="s">
        <v>130</v>
      </c>
      <c r="BT16" s="696"/>
      <c r="BU16" s="696"/>
      <c r="BV16" s="696"/>
      <c r="BW16" s="696"/>
      <c r="BX16" s="696"/>
      <c r="BY16" s="696"/>
      <c r="BZ16" s="696"/>
      <c r="CA16" s="696"/>
      <c r="CB16" s="736"/>
      <c r="CD16" s="654" t="s">
        <v>264</v>
      </c>
      <c r="CE16" s="655"/>
      <c r="CF16" s="655"/>
      <c r="CG16" s="655"/>
      <c r="CH16" s="655"/>
      <c r="CI16" s="655"/>
      <c r="CJ16" s="655"/>
      <c r="CK16" s="655"/>
      <c r="CL16" s="655"/>
      <c r="CM16" s="655"/>
      <c r="CN16" s="655"/>
      <c r="CO16" s="655"/>
      <c r="CP16" s="655"/>
      <c r="CQ16" s="656"/>
      <c r="CR16" s="657">
        <v>2607</v>
      </c>
      <c r="CS16" s="658"/>
      <c r="CT16" s="658"/>
      <c r="CU16" s="658"/>
      <c r="CV16" s="658"/>
      <c r="CW16" s="658"/>
      <c r="CX16" s="658"/>
      <c r="CY16" s="659"/>
      <c r="CZ16" s="695">
        <v>0</v>
      </c>
      <c r="DA16" s="695"/>
      <c r="DB16" s="695"/>
      <c r="DC16" s="695"/>
      <c r="DD16" s="663" t="s">
        <v>130</v>
      </c>
      <c r="DE16" s="658"/>
      <c r="DF16" s="658"/>
      <c r="DG16" s="658"/>
      <c r="DH16" s="658"/>
      <c r="DI16" s="658"/>
      <c r="DJ16" s="658"/>
      <c r="DK16" s="658"/>
      <c r="DL16" s="658"/>
      <c r="DM16" s="658"/>
      <c r="DN16" s="658"/>
      <c r="DO16" s="658"/>
      <c r="DP16" s="659"/>
      <c r="DQ16" s="663">
        <v>2085</v>
      </c>
      <c r="DR16" s="658"/>
      <c r="DS16" s="658"/>
      <c r="DT16" s="658"/>
      <c r="DU16" s="658"/>
      <c r="DV16" s="658"/>
      <c r="DW16" s="658"/>
      <c r="DX16" s="658"/>
      <c r="DY16" s="658"/>
      <c r="DZ16" s="658"/>
      <c r="EA16" s="658"/>
      <c r="EB16" s="658"/>
      <c r="EC16" s="694"/>
    </row>
    <row r="17" spans="2:133" ht="11.25" customHeight="1" x14ac:dyDescent="0.2">
      <c r="B17" s="654" t="s">
        <v>265</v>
      </c>
      <c r="C17" s="655"/>
      <c r="D17" s="655"/>
      <c r="E17" s="655"/>
      <c r="F17" s="655"/>
      <c r="G17" s="655"/>
      <c r="H17" s="655"/>
      <c r="I17" s="655"/>
      <c r="J17" s="655"/>
      <c r="K17" s="655"/>
      <c r="L17" s="655"/>
      <c r="M17" s="655"/>
      <c r="N17" s="655"/>
      <c r="O17" s="655"/>
      <c r="P17" s="655"/>
      <c r="Q17" s="656"/>
      <c r="R17" s="657">
        <v>91614</v>
      </c>
      <c r="S17" s="658"/>
      <c r="T17" s="658"/>
      <c r="U17" s="658"/>
      <c r="V17" s="658"/>
      <c r="W17" s="658"/>
      <c r="X17" s="658"/>
      <c r="Y17" s="659"/>
      <c r="Z17" s="695">
        <v>0.4</v>
      </c>
      <c r="AA17" s="695"/>
      <c r="AB17" s="695"/>
      <c r="AC17" s="695"/>
      <c r="AD17" s="696">
        <v>91614</v>
      </c>
      <c r="AE17" s="696"/>
      <c r="AF17" s="696"/>
      <c r="AG17" s="696"/>
      <c r="AH17" s="696"/>
      <c r="AI17" s="696"/>
      <c r="AJ17" s="696"/>
      <c r="AK17" s="696"/>
      <c r="AL17" s="660">
        <v>0.7</v>
      </c>
      <c r="AM17" s="661"/>
      <c r="AN17" s="661"/>
      <c r="AO17" s="697"/>
      <c r="AP17" s="654" t="s">
        <v>266</v>
      </c>
      <c r="AQ17" s="655"/>
      <c r="AR17" s="655"/>
      <c r="AS17" s="655"/>
      <c r="AT17" s="655"/>
      <c r="AU17" s="655"/>
      <c r="AV17" s="655"/>
      <c r="AW17" s="655"/>
      <c r="AX17" s="655"/>
      <c r="AY17" s="655"/>
      <c r="AZ17" s="655"/>
      <c r="BA17" s="655"/>
      <c r="BB17" s="655"/>
      <c r="BC17" s="655"/>
      <c r="BD17" s="655"/>
      <c r="BE17" s="655"/>
      <c r="BF17" s="656"/>
      <c r="BG17" s="657" t="s">
        <v>130</v>
      </c>
      <c r="BH17" s="658"/>
      <c r="BI17" s="658"/>
      <c r="BJ17" s="658"/>
      <c r="BK17" s="658"/>
      <c r="BL17" s="658"/>
      <c r="BM17" s="658"/>
      <c r="BN17" s="659"/>
      <c r="BO17" s="695" t="s">
        <v>130</v>
      </c>
      <c r="BP17" s="695"/>
      <c r="BQ17" s="695"/>
      <c r="BR17" s="695"/>
      <c r="BS17" s="696" t="s">
        <v>130</v>
      </c>
      <c r="BT17" s="696"/>
      <c r="BU17" s="696"/>
      <c r="BV17" s="696"/>
      <c r="BW17" s="696"/>
      <c r="BX17" s="696"/>
      <c r="BY17" s="696"/>
      <c r="BZ17" s="696"/>
      <c r="CA17" s="696"/>
      <c r="CB17" s="736"/>
      <c r="CD17" s="654" t="s">
        <v>267</v>
      </c>
      <c r="CE17" s="655"/>
      <c r="CF17" s="655"/>
      <c r="CG17" s="655"/>
      <c r="CH17" s="655"/>
      <c r="CI17" s="655"/>
      <c r="CJ17" s="655"/>
      <c r="CK17" s="655"/>
      <c r="CL17" s="655"/>
      <c r="CM17" s="655"/>
      <c r="CN17" s="655"/>
      <c r="CO17" s="655"/>
      <c r="CP17" s="655"/>
      <c r="CQ17" s="656"/>
      <c r="CR17" s="657">
        <v>2084455</v>
      </c>
      <c r="CS17" s="658"/>
      <c r="CT17" s="658"/>
      <c r="CU17" s="658"/>
      <c r="CV17" s="658"/>
      <c r="CW17" s="658"/>
      <c r="CX17" s="658"/>
      <c r="CY17" s="659"/>
      <c r="CZ17" s="695">
        <v>9.1999999999999993</v>
      </c>
      <c r="DA17" s="695"/>
      <c r="DB17" s="695"/>
      <c r="DC17" s="695"/>
      <c r="DD17" s="663" t="s">
        <v>130</v>
      </c>
      <c r="DE17" s="658"/>
      <c r="DF17" s="658"/>
      <c r="DG17" s="658"/>
      <c r="DH17" s="658"/>
      <c r="DI17" s="658"/>
      <c r="DJ17" s="658"/>
      <c r="DK17" s="658"/>
      <c r="DL17" s="658"/>
      <c r="DM17" s="658"/>
      <c r="DN17" s="658"/>
      <c r="DO17" s="658"/>
      <c r="DP17" s="659"/>
      <c r="DQ17" s="663">
        <v>2036359</v>
      </c>
      <c r="DR17" s="658"/>
      <c r="DS17" s="658"/>
      <c r="DT17" s="658"/>
      <c r="DU17" s="658"/>
      <c r="DV17" s="658"/>
      <c r="DW17" s="658"/>
      <c r="DX17" s="658"/>
      <c r="DY17" s="658"/>
      <c r="DZ17" s="658"/>
      <c r="EA17" s="658"/>
      <c r="EB17" s="658"/>
      <c r="EC17" s="694"/>
    </row>
    <row r="18" spans="2:133" ht="11.25" customHeight="1" x14ac:dyDescent="0.2">
      <c r="B18" s="654" t="s">
        <v>268</v>
      </c>
      <c r="C18" s="655"/>
      <c r="D18" s="655"/>
      <c r="E18" s="655"/>
      <c r="F18" s="655"/>
      <c r="G18" s="655"/>
      <c r="H18" s="655"/>
      <c r="I18" s="655"/>
      <c r="J18" s="655"/>
      <c r="K18" s="655"/>
      <c r="L18" s="655"/>
      <c r="M18" s="655"/>
      <c r="N18" s="655"/>
      <c r="O18" s="655"/>
      <c r="P18" s="655"/>
      <c r="Q18" s="656"/>
      <c r="R18" s="657">
        <v>124678</v>
      </c>
      <c r="S18" s="658"/>
      <c r="T18" s="658"/>
      <c r="U18" s="658"/>
      <c r="V18" s="658"/>
      <c r="W18" s="658"/>
      <c r="X18" s="658"/>
      <c r="Y18" s="659"/>
      <c r="Z18" s="695">
        <v>0.5</v>
      </c>
      <c r="AA18" s="695"/>
      <c r="AB18" s="695"/>
      <c r="AC18" s="695"/>
      <c r="AD18" s="696">
        <v>124678</v>
      </c>
      <c r="AE18" s="696"/>
      <c r="AF18" s="696"/>
      <c r="AG18" s="696"/>
      <c r="AH18" s="696"/>
      <c r="AI18" s="696"/>
      <c r="AJ18" s="696"/>
      <c r="AK18" s="696"/>
      <c r="AL18" s="660">
        <v>0.9</v>
      </c>
      <c r="AM18" s="661"/>
      <c r="AN18" s="661"/>
      <c r="AO18" s="697"/>
      <c r="AP18" s="654" t="s">
        <v>269</v>
      </c>
      <c r="AQ18" s="655"/>
      <c r="AR18" s="655"/>
      <c r="AS18" s="655"/>
      <c r="AT18" s="655"/>
      <c r="AU18" s="655"/>
      <c r="AV18" s="655"/>
      <c r="AW18" s="655"/>
      <c r="AX18" s="655"/>
      <c r="AY18" s="655"/>
      <c r="AZ18" s="655"/>
      <c r="BA18" s="655"/>
      <c r="BB18" s="655"/>
      <c r="BC18" s="655"/>
      <c r="BD18" s="655"/>
      <c r="BE18" s="655"/>
      <c r="BF18" s="656"/>
      <c r="BG18" s="657" t="s">
        <v>130</v>
      </c>
      <c r="BH18" s="658"/>
      <c r="BI18" s="658"/>
      <c r="BJ18" s="658"/>
      <c r="BK18" s="658"/>
      <c r="BL18" s="658"/>
      <c r="BM18" s="658"/>
      <c r="BN18" s="659"/>
      <c r="BO18" s="695" t="s">
        <v>234</v>
      </c>
      <c r="BP18" s="695"/>
      <c r="BQ18" s="695"/>
      <c r="BR18" s="695"/>
      <c r="BS18" s="696" t="s">
        <v>234</v>
      </c>
      <c r="BT18" s="696"/>
      <c r="BU18" s="696"/>
      <c r="BV18" s="696"/>
      <c r="BW18" s="696"/>
      <c r="BX18" s="696"/>
      <c r="BY18" s="696"/>
      <c r="BZ18" s="696"/>
      <c r="CA18" s="696"/>
      <c r="CB18" s="736"/>
      <c r="CD18" s="654" t="s">
        <v>270</v>
      </c>
      <c r="CE18" s="655"/>
      <c r="CF18" s="655"/>
      <c r="CG18" s="655"/>
      <c r="CH18" s="655"/>
      <c r="CI18" s="655"/>
      <c r="CJ18" s="655"/>
      <c r="CK18" s="655"/>
      <c r="CL18" s="655"/>
      <c r="CM18" s="655"/>
      <c r="CN18" s="655"/>
      <c r="CO18" s="655"/>
      <c r="CP18" s="655"/>
      <c r="CQ18" s="656"/>
      <c r="CR18" s="657" t="s">
        <v>130</v>
      </c>
      <c r="CS18" s="658"/>
      <c r="CT18" s="658"/>
      <c r="CU18" s="658"/>
      <c r="CV18" s="658"/>
      <c r="CW18" s="658"/>
      <c r="CX18" s="658"/>
      <c r="CY18" s="659"/>
      <c r="CZ18" s="695" t="s">
        <v>130</v>
      </c>
      <c r="DA18" s="695"/>
      <c r="DB18" s="695"/>
      <c r="DC18" s="695"/>
      <c r="DD18" s="663" t="s">
        <v>234</v>
      </c>
      <c r="DE18" s="658"/>
      <c r="DF18" s="658"/>
      <c r="DG18" s="658"/>
      <c r="DH18" s="658"/>
      <c r="DI18" s="658"/>
      <c r="DJ18" s="658"/>
      <c r="DK18" s="658"/>
      <c r="DL18" s="658"/>
      <c r="DM18" s="658"/>
      <c r="DN18" s="658"/>
      <c r="DO18" s="658"/>
      <c r="DP18" s="659"/>
      <c r="DQ18" s="663" t="s">
        <v>130</v>
      </c>
      <c r="DR18" s="658"/>
      <c r="DS18" s="658"/>
      <c r="DT18" s="658"/>
      <c r="DU18" s="658"/>
      <c r="DV18" s="658"/>
      <c r="DW18" s="658"/>
      <c r="DX18" s="658"/>
      <c r="DY18" s="658"/>
      <c r="DZ18" s="658"/>
      <c r="EA18" s="658"/>
      <c r="EB18" s="658"/>
      <c r="EC18" s="694"/>
    </row>
    <row r="19" spans="2:133" ht="11.25" customHeight="1" x14ac:dyDescent="0.2">
      <c r="B19" s="654" t="s">
        <v>271</v>
      </c>
      <c r="C19" s="655"/>
      <c r="D19" s="655"/>
      <c r="E19" s="655"/>
      <c r="F19" s="655"/>
      <c r="G19" s="655"/>
      <c r="H19" s="655"/>
      <c r="I19" s="655"/>
      <c r="J19" s="655"/>
      <c r="K19" s="655"/>
      <c r="L19" s="655"/>
      <c r="M19" s="655"/>
      <c r="N19" s="655"/>
      <c r="O19" s="655"/>
      <c r="P19" s="655"/>
      <c r="Q19" s="656"/>
      <c r="R19" s="657">
        <v>68023</v>
      </c>
      <c r="S19" s="658"/>
      <c r="T19" s="658"/>
      <c r="U19" s="658"/>
      <c r="V19" s="658"/>
      <c r="W19" s="658"/>
      <c r="X19" s="658"/>
      <c r="Y19" s="659"/>
      <c r="Z19" s="695">
        <v>0.3</v>
      </c>
      <c r="AA19" s="695"/>
      <c r="AB19" s="695"/>
      <c r="AC19" s="695"/>
      <c r="AD19" s="696">
        <v>68023</v>
      </c>
      <c r="AE19" s="696"/>
      <c r="AF19" s="696"/>
      <c r="AG19" s="696"/>
      <c r="AH19" s="696"/>
      <c r="AI19" s="696"/>
      <c r="AJ19" s="696"/>
      <c r="AK19" s="696"/>
      <c r="AL19" s="660">
        <v>0.5</v>
      </c>
      <c r="AM19" s="661"/>
      <c r="AN19" s="661"/>
      <c r="AO19" s="697"/>
      <c r="AP19" s="654" t="s">
        <v>272</v>
      </c>
      <c r="AQ19" s="655"/>
      <c r="AR19" s="655"/>
      <c r="AS19" s="655"/>
      <c r="AT19" s="655"/>
      <c r="AU19" s="655"/>
      <c r="AV19" s="655"/>
      <c r="AW19" s="655"/>
      <c r="AX19" s="655"/>
      <c r="AY19" s="655"/>
      <c r="AZ19" s="655"/>
      <c r="BA19" s="655"/>
      <c r="BB19" s="655"/>
      <c r="BC19" s="655"/>
      <c r="BD19" s="655"/>
      <c r="BE19" s="655"/>
      <c r="BF19" s="656"/>
      <c r="BG19" s="657">
        <v>313524</v>
      </c>
      <c r="BH19" s="658"/>
      <c r="BI19" s="658"/>
      <c r="BJ19" s="658"/>
      <c r="BK19" s="658"/>
      <c r="BL19" s="658"/>
      <c r="BM19" s="658"/>
      <c r="BN19" s="659"/>
      <c r="BO19" s="695">
        <v>4.2</v>
      </c>
      <c r="BP19" s="695"/>
      <c r="BQ19" s="695"/>
      <c r="BR19" s="695"/>
      <c r="BS19" s="696" t="s">
        <v>234</v>
      </c>
      <c r="BT19" s="696"/>
      <c r="BU19" s="696"/>
      <c r="BV19" s="696"/>
      <c r="BW19" s="696"/>
      <c r="BX19" s="696"/>
      <c r="BY19" s="696"/>
      <c r="BZ19" s="696"/>
      <c r="CA19" s="696"/>
      <c r="CB19" s="736"/>
      <c r="CD19" s="654" t="s">
        <v>273</v>
      </c>
      <c r="CE19" s="655"/>
      <c r="CF19" s="655"/>
      <c r="CG19" s="655"/>
      <c r="CH19" s="655"/>
      <c r="CI19" s="655"/>
      <c r="CJ19" s="655"/>
      <c r="CK19" s="655"/>
      <c r="CL19" s="655"/>
      <c r="CM19" s="655"/>
      <c r="CN19" s="655"/>
      <c r="CO19" s="655"/>
      <c r="CP19" s="655"/>
      <c r="CQ19" s="656"/>
      <c r="CR19" s="657" t="s">
        <v>130</v>
      </c>
      <c r="CS19" s="658"/>
      <c r="CT19" s="658"/>
      <c r="CU19" s="658"/>
      <c r="CV19" s="658"/>
      <c r="CW19" s="658"/>
      <c r="CX19" s="658"/>
      <c r="CY19" s="659"/>
      <c r="CZ19" s="695" t="s">
        <v>130</v>
      </c>
      <c r="DA19" s="695"/>
      <c r="DB19" s="695"/>
      <c r="DC19" s="695"/>
      <c r="DD19" s="663" t="s">
        <v>130</v>
      </c>
      <c r="DE19" s="658"/>
      <c r="DF19" s="658"/>
      <c r="DG19" s="658"/>
      <c r="DH19" s="658"/>
      <c r="DI19" s="658"/>
      <c r="DJ19" s="658"/>
      <c r="DK19" s="658"/>
      <c r="DL19" s="658"/>
      <c r="DM19" s="658"/>
      <c r="DN19" s="658"/>
      <c r="DO19" s="658"/>
      <c r="DP19" s="659"/>
      <c r="DQ19" s="663" t="s">
        <v>130</v>
      </c>
      <c r="DR19" s="658"/>
      <c r="DS19" s="658"/>
      <c r="DT19" s="658"/>
      <c r="DU19" s="658"/>
      <c r="DV19" s="658"/>
      <c r="DW19" s="658"/>
      <c r="DX19" s="658"/>
      <c r="DY19" s="658"/>
      <c r="DZ19" s="658"/>
      <c r="EA19" s="658"/>
      <c r="EB19" s="658"/>
      <c r="EC19" s="694"/>
    </row>
    <row r="20" spans="2:133" ht="11.25" customHeight="1" x14ac:dyDescent="0.2">
      <c r="B20" s="724" t="s">
        <v>274</v>
      </c>
      <c r="C20" s="725"/>
      <c r="D20" s="725"/>
      <c r="E20" s="725"/>
      <c r="F20" s="725"/>
      <c r="G20" s="725"/>
      <c r="H20" s="725"/>
      <c r="I20" s="725"/>
      <c r="J20" s="725"/>
      <c r="K20" s="725"/>
      <c r="L20" s="725"/>
      <c r="M20" s="725"/>
      <c r="N20" s="725"/>
      <c r="O20" s="725"/>
      <c r="P20" s="725"/>
      <c r="Q20" s="726"/>
      <c r="R20" s="657">
        <v>56655</v>
      </c>
      <c r="S20" s="658"/>
      <c r="T20" s="658"/>
      <c r="U20" s="658"/>
      <c r="V20" s="658"/>
      <c r="W20" s="658"/>
      <c r="X20" s="658"/>
      <c r="Y20" s="659"/>
      <c r="Z20" s="695">
        <v>0.2</v>
      </c>
      <c r="AA20" s="695"/>
      <c r="AB20" s="695"/>
      <c r="AC20" s="695"/>
      <c r="AD20" s="696">
        <v>56655</v>
      </c>
      <c r="AE20" s="696"/>
      <c r="AF20" s="696"/>
      <c r="AG20" s="696"/>
      <c r="AH20" s="696"/>
      <c r="AI20" s="696"/>
      <c r="AJ20" s="696"/>
      <c r="AK20" s="696"/>
      <c r="AL20" s="660">
        <v>0.4</v>
      </c>
      <c r="AM20" s="661"/>
      <c r="AN20" s="661"/>
      <c r="AO20" s="697"/>
      <c r="AP20" s="654" t="s">
        <v>275</v>
      </c>
      <c r="AQ20" s="655"/>
      <c r="AR20" s="655"/>
      <c r="AS20" s="655"/>
      <c r="AT20" s="655"/>
      <c r="AU20" s="655"/>
      <c r="AV20" s="655"/>
      <c r="AW20" s="655"/>
      <c r="AX20" s="655"/>
      <c r="AY20" s="655"/>
      <c r="AZ20" s="655"/>
      <c r="BA20" s="655"/>
      <c r="BB20" s="655"/>
      <c r="BC20" s="655"/>
      <c r="BD20" s="655"/>
      <c r="BE20" s="655"/>
      <c r="BF20" s="656"/>
      <c r="BG20" s="657">
        <v>313524</v>
      </c>
      <c r="BH20" s="658"/>
      <c r="BI20" s="658"/>
      <c r="BJ20" s="658"/>
      <c r="BK20" s="658"/>
      <c r="BL20" s="658"/>
      <c r="BM20" s="658"/>
      <c r="BN20" s="659"/>
      <c r="BO20" s="695">
        <v>4.2</v>
      </c>
      <c r="BP20" s="695"/>
      <c r="BQ20" s="695"/>
      <c r="BR20" s="695"/>
      <c r="BS20" s="696" t="s">
        <v>234</v>
      </c>
      <c r="BT20" s="696"/>
      <c r="BU20" s="696"/>
      <c r="BV20" s="696"/>
      <c r="BW20" s="696"/>
      <c r="BX20" s="696"/>
      <c r="BY20" s="696"/>
      <c r="BZ20" s="696"/>
      <c r="CA20" s="696"/>
      <c r="CB20" s="736"/>
      <c r="CD20" s="654" t="s">
        <v>276</v>
      </c>
      <c r="CE20" s="655"/>
      <c r="CF20" s="655"/>
      <c r="CG20" s="655"/>
      <c r="CH20" s="655"/>
      <c r="CI20" s="655"/>
      <c r="CJ20" s="655"/>
      <c r="CK20" s="655"/>
      <c r="CL20" s="655"/>
      <c r="CM20" s="655"/>
      <c r="CN20" s="655"/>
      <c r="CO20" s="655"/>
      <c r="CP20" s="655"/>
      <c r="CQ20" s="656"/>
      <c r="CR20" s="657">
        <v>22691166</v>
      </c>
      <c r="CS20" s="658"/>
      <c r="CT20" s="658"/>
      <c r="CU20" s="658"/>
      <c r="CV20" s="658"/>
      <c r="CW20" s="658"/>
      <c r="CX20" s="658"/>
      <c r="CY20" s="659"/>
      <c r="CZ20" s="695">
        <v>100</v>
      </c>
      <c r="DA20" s="695"/>
      <c r="DB20" s="695"/>
      <c r="DC20" s="695"/>
      <c r="DD20" s="663">
        <v>2281328</v>
      </c>
      <c r="DE20" s="658"/>
      <c r="DF20" s="658"/>
      <c r="DG20" s="658"/>
      <c r="DH20" s="658"/>
      <c r="DI20" s="658"/>
      <c r="DJ20" s="658"/>
      <c r="DK20" s="658"/>
      <c r="DL20" s="658"/>
      <c r="DM20" s="658"/>
      <c r="DN20" s="658"/>
      <c r="DO20" s="658"/>
      <c r="DP20" s="659"/>
      <c r="DQ20" s="663">
        <v>14855829</v>
      </c>
      <c r="DR20" s="658"/>
      <c r="DS20" s="658"/>
      <c r="DT20" s="658"/>
      <c r="DU20" s="658"/>
      <c r="DV20" s="658"/>
      <c r="DW20" s="658"/>
      <c r="DX20" s="658"/>
      <c r="DY20" s="658"/>
      <c r="DZ20" s="658"/>
      <c r="EA20" s="658"/>
      <c r="EB20" s="658"/>
      <c r="EC20" s="694"/>
    </row>
    <row r="21" spans="2:133" ht="11.25" customHeight="1" x14ac:dyDescent="0.2">
      <c r="B21" s="654" t="s">
        <v>277</v>
      </c>
      <c r="C21" s="655"/>
      <c r="D21" s="655"/>
      <c r="E21" s="655"/>
      <c r="F21" s="655"/>
      <c r="G21" s="655"/>
      <c r="H21" s="655"/>
      <c r="I21" s="655"/>
      <c r="J21" s="655"/>
      <c r="K21" s="655"/>
      <c r="L21" s="655"/>
      <c r="M21" s="655"/>
      <c r="N21" s="655"/>
      <c r="O21" s="655"/>
      <c r="P21" s="655"/>
      <c r="Q21" s="656"/>
      <c r="R21" s="657">
        <v>4611017</v>
      </c>
      <c r="S21" s="658"/>
      <c r="T21" s="658"/>
      <c r="U21" s="658"/>
      <c r="V21" s="658"/>
      <c r="W21" s="658"/>
      <c r="X21" s="658"/>
      <c r="Y21" s="659"/>
      <c r="Z21" s="695">
        <v>19.100000000000001</v>
      </c>
      <c r="AA21" s="695"/>
      <c r="AB21" s="695"/>
      <c r="AC21" s="695"/>
      <c r="AD21" s="696">
        <v>4245089</v>
      </c>
      <c r="AE21" s="696"/>
      <c r="AF21" s="696"/>
      <c r="AG21" s="696"/>
      <c r="AH21" s="696"/>
      <c r="AI21" s="696"/>
      <c r="AJ21" s="696"/>
      <c r="AK21" s="696"/>
      <c r="AL21" s="660">
        <v>32.1</v>
      </c>
      <c r="AM21" s="661"/>
      <c r="AN21" s="661"/>
      <c r="AO21" s="697"/>
      <c r="AP21" s="654" t="s">
        <v>278</v>
      </c>
      <c r="AQ21" s="734"/>
      <c r="AR21" s="734"/>
      <c r="AS21" s="734"/>
      <c r="AT21" s="734"/>
      <c r="AU21" s="734"/>
      <c r="AV21" s="734"/>
      <c r="AW21" s="734"/>
      <c r="AX21" s="734"/>
      <c r="AY21" s="734"/>
      <c r="AZ21" s="734"/>
      <c r="BA21" s="734"/>
      <c r="BB21" s="734"/>
      <c r="BC21" s="734"/>
      <c r="BD21" s="734"/>
      <c r="BE21" s="734"/>
      <c r="BF21" s="735"/>
      <c r="BG21" s="657" t="s">
        <v>130</v>
      </c>
      <c r="BH21" s="658"/>
      <c r="BI21" s="658"/>
      <c r="BJ21" s="658"/>
      <c r="BK21" s="658"/>
      <c r="BL21" s="658"/>
      <c r="BM21" s="658"/>
      <c r="BN21" s="659"/>
      <c r="BO21" s="695" t="s">
        <v>130</v>
      </c>
      <c r="BP21" s="695"/>
      <c r="BQ21" s="695"/>
      <c r="BR21" s="695"/>
      <c r="BS21" s="696" t="s">
        <v>234</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279</v>
      </c>
      <c r="C22" s="655"/>
      <c r="D22" s="655"/>
      <c r="E22" s="655"/>
      <c r="F22" s="655"/>
      <c r="G22" s="655"/>
      <c r="H22" s="655"/>
      <c r="I22" s="655"/>
      <c r="J22" s="655"/>
      <c r="K22" s="655"/>
      <c r="L22" s="655"/>
      <c r="M22" s="655"/>
      <c r="N22" s="655"/>
      <c r="O22" s="655"/>
      <c r="P22" s="655"/>
      <c r="Q22" s="656"/>
      <c r="R22" s="657">
        <v>4245089</v>
      </c>
      <c r="S22" s="658"/>
      <c r="T22" s="658"/>
      <c r="U22" s="658"/>
      <c r="V22" s="658"/>
      <c r="W22" s="658"/>
      <c r="X22" s="658"/>
      <c r="Y22" s="659"/>
      <c r="Z22" s="695">
        <v>17.600000000000001</v>
      </c>
      <c r="AA22" s="695"/>
      <c r="AB22" s="695"/>
      <c r="AC22" s="695"/>
      <c r="AD22" s="696">
        <v>4245089</v>
      </c>
      <c r="AE22" s="696"/>
      <c r="AF22" s="696"/>
      <c r="AG22" s="696"/>
      <c r="AH22" s="696"/>
      <c r="AI22" s="696"/>
      <c r="AJ22" s="696"/>
      <c r="AK22" s="696"/>
      <c r="AL22" s="660">
        <v>32.1</v>
      </c>
      <c r="AM22" s="661"/>
      <c r="AN22" s="661"/>
      <c r="AO22" s="697"/>
      <c r="AP22" s="654" t="s">
        <v>280</v>
      </c>
      <c r="AQ22" s="734"/>
      <c r="AR22" s="734"/>
      <c r="AS22" s="734"/>
      <c r="AT22" s="734"/>
      <c r="AU22" s="734"/>
      <c r="AV22" s="734"/>
      <c r="AW22" s="734"/>
      <c r="AX22" s="734"/>
      <c r="AY22" s="734"/>
      <c r="AZ22" s="734"/>
      <c r="BA22" s="734"/>
      <c r="BB22" s="734"/>
      <c r="BC22" s="734"/>
      <c r="BD22" s="734"/>
      <c r="BE22" s="734"/>
      <c r="BF22" s="735"/>
      <c r="BG22" s="657" t="s">
        <v>130</v>
      </c>
      <c r="BH22" s="658"/>
      <c r="BI22" s="658"/>
      <c r="BJ22" s="658"/>
      <c r="BK22" s="658"/>
      <c r="BL22" s="658"/>
      <c r="BM22" s="658"/>
      <c r="BN22" s="659"/>
      <c r="BO22" s="695" t="s">
        <v>234</v>
      </c>
      <c r="BP22" s="695"/>
      <c r="BQ22" s="695"/>
      <c r="BR22" s="695"/>
      <c r="BS22" s="696" t="s">
        <v>130</v>
      </c>
      <c r="BT22" s="696"/>
      <c r="BU22" s="696"/>
      <c r="BV22" s="696"/>
      <c r="BW22" s="696"/>
      <c r="BX22" s="696"/>
      <c r="BY22" s="696"/>
      <c r="BZ22" s="696"/>
      <c r="CA22" s="696"/>
      <c r="CB22" s="736"/>
      <c r="CD22" s="709" t="s">
        <v>281</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282</v>
      </c>
      <c r="C23" s="655"/>
      <c r="D23" s="655"/>
      <c r="E23" s="655"/>
      <c r="F23" s="655"/>
      <c r="G23" s="655"/>
      <c r="H23" s="655"/>
      <c r="I23" s="655"/>
      <c r="J23" s="655"/>
      <c r="K23" s="655"/>
      <c r="L23" s="655"/>
      <c r="M23" s="655"/>
      <c r="N23" s="655"/>
      <c r="O23" s="655"/>
      <c r="P23" s="655"/>
      <c r="Q23" s="656"/>
      <c r="R23" s="657">
        <v>361464</v>
      </c>
      <c r="S23" s="658"/>
      <c r="T23" s="658"/>
      <c r="U23" s="658"/>
      <c r="V23" s="658"/>
      <c r="W23" s="658"/>
      <c r="X23" s="658"/>
      <c r="Y23" s="659"/>
      <c r="Z23" s="695">
        <v>1.5</v>
      </c>
      <c r="AA23" s="695"/>
      <c r="AB23" s="695"/>
      <c r="AC23" s="695"/>
      <c r="AD23" s="696" t="s">
        <v>234</v>
      </c>
      <c r="AE23" s="696"/>
      <c r="AF23" s="696"/>
      <c r="AG23" s="696"/>
      <c r="AH23" s="696"/>
      <c r="AI23" s="696"/>
      <c r="AJ23" s="696"/>
      <c r="AK23" s="696"/>
      <c r="AL23" s="660" t="s">
        <v>234</v>
      </c>
      <c r="AM23" s="661"/>
      <c r="AN23" s="661"/>
      <c r="AO23" s="697"/>
      <c r="AP23" s="654" t="s">
        <v>283</v>
      </c>
      <c r="AQ23" s="734"/>
      <c r="AR23" s="734"/>
      <c r="AS23" s="734"/>
      <c r="AT23" s="734"/>
      <c r="AU23" s="734"/>
      <c r="AV23" s="734"/>
      <c r="AW23" s="734"/>
      <c r="AX23" s="734"/>
      <c r="AY23" s="734"/>
      <c r="AZ23" s="734"/>
      <c r="BA23" s="734"/>
      <c r="BB23" s="734"/>
      <c r="BC23" s="734"/>
      <c r="BD23" s="734"/>
      <c r="BE23" s="734"/>
      <c r="BF23" s="735"/>
      <c r="BG23" s="657">
        <v>313524</v>
      </c>
      <c r="BH23" s="658"/>
      <c r="BI23" s="658"/>
      <c r="BJ23" s="658"/>
      <c r="BK23" s="658"/>
      <c r="BL23" s="658"/>
      <c r="BM23" s="658"/>
      <c r="BN23" s="659"/>
      <c r="BO23" s="695">
        <v>4.2</v>
      </c>
      <c r="BP23" s="695"/>
      <c r="BQ23" s="695"/>
      <c r="BR23" s="695"/>
      <c r="BS23" s="696" t="s">
        <v>130</v>
      </c>
      <c r="BT23" s="696"/>
      <c r="BU23" s="696"/>
      <c r="BV23" s="696"/>
      <c r="BW23" s="696"/>
      <c r="BX23" s="696"/>
      <c r="BY23" s="696"/>
      <c r="BZ23" s="696"/>
      <c r="CA23" s="696"/>
      <c r="CB23" s="736"/>
      <c r="CD23" s="709" t="s">
        <v>222</v>
      </c>
      <c r="CE23" s="710"/>
      <c r="CF23" s="710"/>
      <c r="CG23" s="710"/>
      <c r="CH23" s="710"/>
      <c r="CI23" s="710"/>
      <c r="CJ23" s="710"/>
      <c r="CK23" s="710"/>
      <c r="CL23" s="710"/>
      <c r="CM23" s="710"/>
      <c r="CN23" s="710"/>
      <c r="CO23" s="710"/>
      <c r="CP23" s="710"/>
      <c r="CQ23" s="711"/>
      <c r="CR23" s="709" t="s">
        <v>284</v>
      </c>
      <c r="CS23" s="710"/>
      <c r="CT23" s="710"/>
      <c r="CU23" s="710"/>
      <c r="CV23" s="710"/>
      <c r="CW23" s="710"/>
      <c r="CX23" s="710"/>
      <c r="CY23" s="711"/>
      <c r="CZ23" s="709" t="s">
        <v>285</v>
      </c>
      <c r="DA23" s="710"/>
      <c r="DB23" s="710"/>
      <c r="DC23" s="711"/>
      <c r="DD23" s="709" t="s">
        <v>286</v>
      </c>
      <c r="DE23" s="710"/>
      <c r="DF23" s="710"/>
      <c r="DG23" s="710"/>
      <c r="DH23" s="710"/>
      <c r="DI23" s="710"/>
      <c r="DJ23" s="710"/>
      <c r="DK23" s="711"/>
      <c r="DL23" s="747" t="s">
        <v>287</v>
      </c>
      <c r="DM23" s="748"/>
      <c r="DN23" s="748"/>
      <c r="DO23" s="748"/>
      <c r="DP23" s="748"/>
      <c r="DQ23" s="748"/>
      <c r="DR23" s="748"/>
      <c r="DS23" s="748"/>
      <c r="DT23" s="748"/>
      <c r="DU23" s="748"/>
      <c r="DV23" s="749"/>
      <c r="DW23" s="709" t="s">
        <v>288</v>
      </c>
      <c r="DX23" s="710"/>
      <c r="DY23" s="710"/>
      <c r="DZ23" s="710"/>
      <c r="EA23" s="710"/>
      <c r="EB23" s="710"/>
      <c r="EC23" s="711"/>
    </row>
    <row r="24" spans="2:133" ht="11.25" customHeight="1" x14ac:dyDescent="0.2">
      <c r="B24" s="654" t="s">
        <v>289</v>
      </c>
      <c r="C24" s="655"/>
      <c r="D24" s="655"/>
      <c r="E24" s="655"/>
      <c r="F24" s="655"/>
      <c r="G24" s="655"/>
      <c r="H24" s="655"/>
      <c r="I24" s="655"/>
      <c r="J24" s="655"/>
      <c r="K24" s="655"/>
      <c r="L24" s="655"/>
      <c r="M24" s="655"/>
      <c r="N24" s="655"/>
      <c r="O24" s="655"/>
      <c r="P24" s="655"/>
      <c r="Q24" s="656"/>
      <c r="R24" s="657">
        <v>4464</v>
      </c>
      <c r="S24" s="658"/>
      <c r="T24" s="658"/>
      <c r="U24" s="658"/>
      <c r="V24" s="658"/>
      <c r="W24" s="658"/>
      <c r="X24" s="658"/>
      <c r="Y24" s="659"/>
      <c r="Z24" s="695">
        <v>0</v>
      </c>
      <c r="AA24" s="695"/>
      <c r="AB24" s="695"/>
      <c r="AC24" s="695"/>
      <c r="AD24" s="696" t="s">
        <v>130</v>
      </c>
      <c r="AE24" s="696"/>
      <c r="AF24" s="696"/>
      <c r="AG24" s="696"/>
      <c r="AH24" s="696"/>
      <c r="AI24" s="696"/>
      <c r="AJ24" s="696"/>
      <c r="AK24" s="696"/>
      <c r="AL24" s="660" t="s">
        <v>130</v>
      </c>
      <c r="AM24" s="661"/>
      <c r="AN24" s="661"/>
      <c r="AO24" s="697"/>
      <c r="AP24" s="654" t="s">
        <v>290</v>
      </c>
      <c r="AQ24" s="734"/>
      <c r="AR24" s="734"/>
      <c r="AS24" s="734"/>
      <c r="AT24" s="734"/>
      <c r="AU24" s="734"/>
      <c r="AV24" s="734"/>
      <c r="AW24" s="734"/>
      <c r="AX24" s="734"/>
      <c r="AY24" s="734"/>
      <c r="AZ24" s="734"/>
      <c r="BA24" s="734"/>
      <c r="BB24" s="734"/>
      <c r="BC24" s="734"/>
      <c r="BD24" s="734"/>
      <c r="BE24" s="734"/>
      <c r="BF24" s="735"/>
      <c r="BG24" s="657" t="s">
        <v>234</v>
      </c>
      <c r="BH24" s="658"/>
      <c r="BI24" s="658"/>
      <c r="BJ24" s="658"/>
      <c r="BK24" s="658"/>
      <c r="BL24" s="658"/>
      <c r="BM24" s="658"/>
      <c r="BN24" s="659"/>
      <c r="BO24" s="695" t="s">
        <v>234</v>
      </c>
      <c r="BP24" s="695"/>
      <c r="BQ24" s="695"/>
      <c r="BR24" s="695"/>
      <c r="BS24" s="696" t="s">
        <v>130</v>
      </c>
      <c r="BT24" s="696"/>
      <c r="BU24" s="696"/>
      <c r="BV24" s="696"/>
      <c r="BW24" s="696"/>
      <c r="BX24" s="696"/>
      <c r="BY24" s="696"/>
      <c r="BZ24" s="696"/>
      <c r="CA24" s="696"/>
      <c r="CB24" s="736"/>
      <c r="CD24" s="715" t="s">
        <v>291</v>
      </c>
      <c r="CE24" s="716"/>
      <c r="CF24" s="716"/>
      <c r="CG24" s="716"/>
      <c r="CH24" s="716"/>
      <c r="CI24" s="716"/>
      <c r="CJ24" s="716"/>
      <c r="CK24" s="716"/>
      <c r="CL24" s="716"/>
      <c r="CM24" s="716"/>
      <c r="CN24" s="716"/>
      <c r="CO24" s="716"/>
      <c r="CP24" s="716"/>
      <c r="CQ24" s="717"/>
      <c r="CR24" s="712">
        <v>11693998</v>
      </c>
      <c r="CS24" s="713"/>
      <c r="CT24" s="713"/>
      <c r="CU24" s="713"/>
      <c r="CV24" s="713"/>
      <c r="CW24" s="713"/>
      <c r="CX24" s="713"/>
      <c r="CY24" s="738"/>
      <c r="CZ24" s="739">
        <v>51.5</v>
      </c>
      <c r="DA24" s="721"/>
      <c r="DB24" s="721"/>
      <c r="DC24" s="741"/>
      <c r="DD24" s="737">
        <v>7665273</v>
      </c>
      <c r="DE24" s="713"/>
      <c r="DF24" s="713"/>
      <c r="DG24" s="713"/>
      <c r="DH24" s="713"/>
      <c r="DI24" s="713"/>
      <c r="DJ24" s="713"/>
      <c r="DK24" s="738"/>
      <c r="DL24" s="737">
        <v>7367842</v>
      </c>
      <c r="DM24" s="713"/>
      <c r="DN24" s="713"/>
      <c r="DO24" s="713"/>
      <c r="DP24" s="713"/>
      <c r="DQ24" s="713"/>
      <c r="DR24" s="713"/>
      <c r="DS24" s="713"/>
      <c r="DT24" s="713"/>
      <c r="DU24" s="713"/>
      <c r="DV24" s="738"/>
      <c r="DW24" s="739">
        <v>54.6</v>
      </c>
      <c r="DX24" s="721"/>
      <c r="DY24" s="721"/>
      <c r="DZ24" s="721"/>
      <c r="EA24" s="721"/>
      <c r="EB24" s="721"/>
      <c r="EC24" s="740"/>
    </row>
    <row r="25" spans="2:133" ht="11.25" customHeight="1" x14ac:dyDescent="0.2">
      <c r="B25" s="654" t="s">
        <v>292</v>
      </c>
      <c r="C25" s="655"/>
      <c r="D25" s="655"/>
      <c r="E25" s="655"/>
      <c r="F25" s="655"/>
      <c r="G25" s="655"/>
      <c r="H25" s="655"/>
      <c r="I25" s="655"/>
      <c r="J25" s="655"/>
      <c r="K25" s="655"/>
      <c r="L25" s="655"/>
      <c r="M25" s="655"/>
      <c r="N25" s="655"/>
      <c r="O25" s="655"/>
      <c r="P25" s="655"/>
      <c r="Q25" s="656"/>
      <c r="R25" s="657">
        <v>13873126</v>
      </c>
      <c r="S25" s="658"/>
      <c r="T25" s="658"/>
      <c r="U25" s="658"/>
      <c r="V25" s="658"/>
      <c r="W25" s="658"/>
      <c r="X25" s="658"/>
      <c r="Y25" s="659"/>
      <c r="Z25" s="695">
        <v>57.5</v>
      </c>
      <c r="AA25" s="695"/>
      <c r="AB25" s="695"/>
      <c r="AC25" s="695"/>
      <c r="AD25" s="696">
        <v>13193674</v>
      </c>
      <c r="AE25" s="696"/>
      <c r="AF25" s="696"/>
      <c r="AG25" s="696"/>
      <c r="AH25" s="696"/>
      <c r="AI25" s="696"/>
      <c r="AJ25" s="696"/>
      <c r="AK25" s="696"/>
      <c r="AL25" s="660">
        <v>99.7</v>
      </c>
      <c r="AM25" s="661"/>
      <c r="AN25" s="661"/>
      <c r="AO25" s="697"/>
      <c r="AP25" s="654" t="s">
        <v>293</v>
      </c>
      <c r="AQ25" s="734"/>
      <c r="AR25" s="734"/>
      <c r="AS25" s="734"/>
      <c r="AT25" s="734"/>
      <c r="AU25" s="734"/>
      <c r="AV25" s="734"/>
      <c r="AW25" s="734"/>
      <c r="AX25" s="734"/>
      <c r="AY25" s="734"/>
      <c r="AZ25" s="734"/>
      <c r="BA25" s="734"/>
      <c r="BB25" s="734"/>
      <c r="BC25" s="734"/>
      <c r="BD25" s="734"/>
      <c r="BE25" s="734"/>
      <c r="BF25" s="735"/>
      <c r="BG25" s="657" t="s">
        <v>130</v>
      </c>
      <c r="BH25" s="658"/>
      <c r="BI25" s="658"/>
      <c r="BJ25" s="658"/>
      <c r="BK25" s="658"/>
      <c r="BL25" s="658"/>
      <c r="BM25" s="658"/>
      <c r="BN25" s="659"/>
      <c r="BO25" s="695" t="s">
        <v>130</v>
      </c>
      <c r="BP25" s="695"/>
      <c r="BQ25" s="695"/>
      <c r="BR25" s="695"/>
      <c r="BS25" s="696" t="s">
        <v>130</v>
      </c>
      <c r="BT25" s="696"/>
      <c r="BU25" s="696"/>
      <c r="BV25" s="696"/>
      <c r="BW25" s="696"/>
      <c r="BX25" s="696"/>
      <c r="BY25" s="696"/>
      <c r="BZ25" s="696"/>
      <c r="CA25" s="696"/>
      <c r="CB25" s="736"/>
      <c r="CD25" s="654" t="s">
        <v>294</v>
      </c>
      <c r="CE25" s="655"/>
      <c r="CF25" s="655"/>
      <c r="CG25" s="655"/>
      <c r="CH25" s="655"/>
      <c r="CI25" s="655"/>
      <c r="CJ25" s="655"/>
      <c r="CK25" s="655"/>
      <c r="CL25" s="655"/>
      <c r="CM25" s="655"/>
      <c r="CN25" s="655"/>
      <c r="CO25" s="655"/>
      <c r="CP25" s="655"/>
      <c r="CQ25" s="656"/>
      <c r="CR25" s="657">
        <v>4468171</v>
      </c>
      <c r="CS25" s="670"/>
      <c r="CT25" s="670"/>
      <c r="CU25" s="670"/>
      <c r="CV25" s="670"/>
      <c r="CW25" s="670"/>
      <c r="CX25" s="670"/>
      <c r="CY25" s="671"/>
      <c r="CZ25" s="660">
        <v>19.7</v>
      </c>
      <c r="DA25" s="672"/>
      <c r="DB25" s="672"/>
      <c r="DC25" s="673"/>
      <c r="DD25" s="663">
        <v>4236901</v>
      </c>
      <c r="DE25" s="670"/>
      <c r="DF25" s="670"/>
      <c r="DG25" s="670"/>
      <c r="DH25" s="670"/>
      <c r="DI25" s="670"/>
      <c r="DJ25" s="670"/>
      <c r="DK25" s="671"/>
      <c r="DL25" s="663">
        <v>4031148</v>
      </c>
      <c r="DM25" s="670"/>
      <c r="DN25" s="670"/>
      <c r="DO25" s="670"/>
      <c r="DP25" s="670"/>
      <c r="DQ25" s="670"/>
      <c r="DR25" s="670"/>
      <c r="DS25" s="670"/>
      <c r="DT25" s="670"/>
      <c r="DU25" s="670"/>
      <c r="DV25" s="671"/>
      <c r="DW25" s="660">
        <v>29.9</v>
      </c>
      <c r="DX25" s="672"/>
      <c r="DY25" s="672"/>
      <c r="DZ25" s="672"/>
      <c r="EA25" s="672"/>
      <c r="EB25" s="672"/>
      <c r="EC25" s="684"/>
    </row>
    <row r="26" spans="2:133" ht="11.25" customHeight="1" x14ac:dyDescent="0.2">
      <c r="B26" s="654" t="s">
        <v>295</v>
      </c>
      <c r="C26" s="655"/>
      <c r="D26" s="655"/>
      <c r="E26" s="655"/>
      <c r="F26" s="655"/>
      <c r="G26" s="655"/>
      <c r="H26" s="655"/>
      <c r="I26" s="655"/>
      <c r="J26" s="655"/>
      <c r="K26" s="655"/>
      <c r="L26" s="655"/>
      <c r="M26" s="655"/>
      <c r="N26" s="655"/>
      <c r="O26" s="655"/>
      <c r="P26" s="655"/>
      <c r="Q26" s="656"/>
      <c r="R26" s="657">
        <v>5452</v>
      </c>
      <c r="S26" s="658"/>
      <c r="T26" s="658"/>
      <c r="U26" s="658"/>
      <c r="V26" s="658"/>
      <c r="W26" s="658"/>
      <c r="X26" s="658"/>
      <c r="Y26" s="659"/>
      <c r="Z26" s="695">
        <v>0</v>
      </c>
      <c r="AA26" s="695"/>
      <c r="AB26" s="695"/>
      <c r="AC26" s="695"/>
      <c r="AD26" s="696">
        <v>5452</v>
      </c>
      <c r="AE26" s="696"/>
      <c r="AF26" s="696"/>
      <c r="AG26" s="696"/>
      <c r="AH26" s="696"/>
      <c r="AI26" s="696"/>
      <c r="AJ26" s="696"/>
      <c r="AK26" s="696"/>
      <c r="AL26" s="660">
        <v>0</v>
      </c>
      <c r="AM26" s="661"/>
      <c r="AN26" s="661"/>
      <c r="AO26" s="697"/>
      <c r="AP26" s="654" t="s">
        <v>296</v>
      </c>
      <c r="AQ26" s="734"/>
      <c r="AR26" s="734"/>
      <c r="AS26" s="734"/>
      <c r="AT26" s="734"/>
      <c r="AU26" s="734"/>
      <c r="AV26" s="734"/>
      <c r="AW26" s="734"/>
      <c r="AX26" s="734"/>
      <c r="AY26" s="734"/>
      <c r="AZ26" s="734"/>
      <c r="BA26" s="734"/>
      <c r="BB26" s="734"/>
      <c r="BC26" s="734"/>
      <c r="BD26" s="734"/>
      <c r="BE26" s="734"/>
      <c r="BF26" s="735"/>
      <c r="BG26" s="657" t="s">
        <v>130</v>
      </c>
      <c r="BH26" s="658"/>
      <c r="BI26" s="658"/>
      <c r="BJ26" s="658"/>
      <c r="BK26" s="658"/>
      <c r="BL26" s="658"/>
      <c r="BM26" s="658"/>
      <c r="BN26" s="659"/>
      <c r="BO26" s="695" t="s">
        <v>130</v>
      </c>
      <c r="BP26" s="695"/>
      <c r="BQ26" s="695"/>
      <c r="BR26" s="695"/>
      <c r="BS26" s="696" t="s">
        <v>130</v>
      </c>
      <c r="BT26" s="696"/>
      <c r="BU26" s="696"/>
      <c r="BV26" s="696"/>
      <c r="BW26" s="696"/>
      <c r="BX26" s="696"/>
      <c r="BY26" s="696"/>
      <c r="BZ26" s="696"/>
      <c r="CA26" s="696"/>
      <c r="CB26" s="736"/>
      <c r="CD26" s="654" t="s">
        <v>297</v>
      </c>
      <c r="CE26" s="655"/>
      <c r="CF26" s="655"/>
      <c r="CG26" s="655"/>
      <c r="CH26" s="655"/>
      <c r="CI26" s="655"/>
      <c r="CJ26" s="655"/>
      <c r="CK26" s="655"/>
      <c r="CL26" s="655"/>
      <c r="CM26" s="655"/>
      <c r="CN26" s="655"/>
      <c r="CO26" s="655"/>
      <c r="CP26" s="655"/>
      <c r="CQ26" s="656"/>
      <c r="CR26" s="657">
        <v>2672537</v>
      </c>
      <c r="CS26" s="658"/>
      <c r="CT26" s="658"/>
      <c r="CU26" s="658"/>
      <c r="CV26" s="658"/>
      <c r="CW26" s="658"/>
      <c r="CX26" s="658"/>
      <c r="CY26" s="659"/>
      <c r="CZ26" s="660">
        <v>11.8</v>
      </c>
      <c r="DA26" s="672"/>
      <c r="DB26" s="672"/>
      <c r="DC26" s="673"/>
      <c r="DD26" s="663">
        <v>2546714</v>
      </c>
      <c r="DE26" s="658"/>
      <c r="DF26" s="658"/>
      <c r="DG26" s="658"/>
      <c r="DH26" s="658"/>
      <c r="DI26" s="658"/>
      <c r="DJ26" s="658"/>
      <c r="DK26" s="659"/>
      <c r="DL26" s="663" t="s">
        <v>130</v>
      </c>
      <c r="DM26" s="658"/>
      <c r="DN26" s="658"/>
      <c r="DO26" s="658"/>
      <c r="DP26" s="658"/>
      <c r="DQ26" s="658"/>
      <c r="DR26" s="658"/>
      <c r="DS26" s="658"/>
      <c r="DT26" s="658"/>
      <c r="DU26" s="658"/>
      <c r="DV26" s="659"/>
      <c r="DW26" s="660" t="s">
        <v>130</v>
      </c>
      <c r="DX26" s="672"/>
      <c r="DY26" s="672"/>
      <c r="DZ26" s="672"/>
      <c r="EA26" s="672"/>
      <c r="EB26" s="672"/>
      <c r="EC26" s="684"/>
    </row>
    <row r="27" spans="2:133" ht="11.25" customHeight="1" x14ac:dyDescent="0.2">
      <c r="B27" s="654" t="s">
        <v>298</v>
      </c>
      <c r="C27" s="655"/>
      <c r="D27" s="655"/>
      <c r="E27" s="655"/>
      <c r="F27" s="655"/>
      <c r="G27" s="655"/>
      <c r="H27" s="655"/>
      <c r="I27" s="655"/>
      <c r="J27" s="655"/>
      <c r="K27" s="655"/>
      <c r="L27" s="655"/>
      <c r="M27" s="655"/>
      <c r="N27" s="655"/>
      <c r="O27" s="655"/>
      <c r="P27" s="655"/>
      <c r="Q27" s="656"/>
      <c r="R27" s="657">
        <v>150290</v>
      </c>
      <c r="S27" s="658"/>
      <c r="T27" s="658"/>
      <c r="U27" s="658"/>
      <c r="V27" s="658"/>
      <c r="W27" s="658"/>
      <c r="X27" s="658"/>
      <c r="Y27" s="659"/>
      <c r="Z27" s="695">
        <v>0.6</v>
      </c>
      <c r="AA27" s="695"/>
      <c r="AB27" s="695"/>
      <c r="AC27" s="695"/>
      <c r="AD27" s="696">
        <v>63</v>
      </c>
      <c r="AE27" s="696"/>
      <c r="AF27" s="696"/>
      <c r="AG27" s="696"/>
      <c r="AH27" s="696"/>
      <c r="AI27" s="696"/>
      <c r="AJ27" s="696"/>
      <c r="AK27" s="696"/>
      <c r="AL27" s="660">
        <v>0</v>
      </c>
      <c r="AM27" s="661"/>
      <c r="AN27" s="661"/>
      <c r="AO27" s="697"/>
      <c r="AP27" s="654" t="s">
        <v>299</v>
      </c>
      <c r="AQ27" s="655"/>
      <c r="AR27" s="655"/>
      <c r="AS27" s="655"/>
      <c r="AT27" s="655"/>
      <c r="AU27" s="655"/>
      <c r="AV27" s="655"/>
      <c r="AW27" s="655"/>
      <c r="AX27" s="655"/>
      <c r="AY27" s="655"/>
      <c r="AZ27" s="655"/>
      <c r="BA27" s="655"/>
      <c r="BB27" s="655"/>
      <c r="BC27" s="655"/>
      <c r="BD27" s="655"/>
      <c r="BE27" s="655"/>
      <c r="BF27" s="656"/>
      <c r="BG27" s="657">
        <v>7437218</v>
      </c>
      <c r="BH27" s="658"/>
      <c r="BI27" s="658"/>
      <c r="BJ27" s="658"/>
      <c r="BK27" s="658"/>
      <c r="BL27" s="658"/>
      <c r="BM27" s="658"/>
      <c r="BN27" s="659"/>
      <c r="BO27" s="695">
        <v>100</v>
      </c>
      <c r="BP27" s="695"/>
      <c r="BQ27" s="695"/>
      <c r="BR27" s="695"/>
      <c r="BS27" s="696">
        <v>75310</v>
      </c>
      <c r="BT27" s="696"/>
      <c r="BU27" s="696"/>
      <c r="BV27" s="696"/>
      <c r="BW27" s="696"/>
      <c r="BX27" s="696"/>
      <c r="BY27" s="696"/>
      <c r="BZ27" s="696"/>
      <c r="CA27" s="696"/>
      <c r="CB27" s="736"/>
      <c r="CD27" s="654" t="s">
        <v>300</v>
      </c>
      <c r="CE27" s="655"/>
      <c r="CF27" s="655"/>
      <c r="CG27" s="655"/>
      <c r="CH27" s="655"/>
      <c r="CI27" s="655"/>
      <c r="CJ27" s="655"/>
      <c r="CK27" s="655"/>
      <c r="CL27" s="655"/>
      <c r="CM27" s="655"/>
      <c r="CN27" s="655"/>
      <c r="CO27" s="655"/>
      <c r="CP27" s="655"/>
      <c r="CQ27" s="656"/>
      <c r="CR27" s="657">
        <v>5141372</v>
      </c>
      <c r="CS27" s="670"/>
      <c r="CT27" s="670"/>
      <c r="CU27" s="670"/>
      <c r="CV27" s="670"/>
      <c r="CW27" s="670"/>
      <c r="CX27" s="670"/>
      <c r="CY27" s="671"/>
      <c r="CZ27" s="660">
        <v>22.7</v>
      </c>
      <c r="DA27" s="672"/>
      <c r="DB27" s="672"/>
      <c r="DC27" s="673"/>
      <c r="DD27" s="663">
        <v>1392013</v>
      </c>
      <c r="DE27" s="670"/>
      <c r="DF27" s="670"/>
      <c r="DG27" s="670"/>
      <c r="DH27" s="670"/>
      <c r="DI27" s="670"/>
      <c r="DJ27" s="670"/>
      <c r="DK27" s="671"/>
      <c r="DL27" s="663">
        <v>1300335</v>
      </c>
      <c r="DM27" s="670"/>
      <c r="DN27" s="670"/>
      <c r="DO27" s="670"/>
      <c r="DP27" s="670"/>
      <c r="DQ27" s="670"/>
      <c r="DR27" s="670"/>
      <c r="DS27" s="670"/>
      <c r="DT27" s="670"/>
      <c r="DU27" s="670"/>
      <c r="DV27" s="671"/>
      <c r="DW27" s="660">
        <v>9.6</v>
      </c>
      <c r="DX27" s="672"/>
      <c r="DY27" s="672"/>
      <c r="DZ27" s="672"/>
      <c r="EA27" s="672"/>
      <c r="EB27" s="672"/>
      <c r="EC27" s="684"/>
    </row>
    <row r="28" spans="2:133" ht="11.25" customHeight="1" x14ac:dyDescent="0.2">
      <c r="B28" s="654" t="s">
        <v>301</v>
      </c>
      <c r="C28" s="655"/>
      <c r="D28" s="655"/>
      <c r="E28" s="655"/>
      <c r="F28" s="655"/>
      <c r="G28" s="655"/>
      <c r="H28" s="655"/>
      <c r="I28" s="655"/>
      <c r="J28" s="655"/>
      <c r="K28" s="655"/>
      <c r="L28" s="655"/>
      <c r="M28" s="655"/>
      <c r="N28" s="655"/>
      <c r="O28" s="655"/>
      <c r="P28" s="655"/>
      <c r="Q28" s="656"/>
      <c r="R28" s="657">
        <v>147515</v>
      </c>
      <c r="S28" s="658"/>
      <c r="T28" s="658"/>
      <c r="U28" s="658"/>
      <c r="V28" s="658"/>
      <c r="W28" s="658"/>
      <c r="X28" s="658"/>
      <c r="Y28" s="659"/>
      <c r="Z28" s="695">
        <v>0.6</v>
      </c>
      <c r="AA28" s="695"/>
      <c r="AB28" s="695"/>
      <c r="AC28" s="695"/>
      <c r="AD28" s="696">
        <v>14867</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302</v>
      </c>
      <c r="CE28" s="655"/>
      <c r="CF28" s="655"/>
      <c r="CG28" s="655"/>
      <c r="CH28" s="655"/>
      <c r="CI28" s="655"/>
      <c r="CJ28" s="655"/>
      <c r="CK28" s="655"/>
      <c r="CL28" s="655"/>
      <c r="CM28" s="655"/>
      <c r="CN28" s="655"/>
      <c r="CO28" s="655"/>
      <c r="CP28" s="655"/>
      <c r="CQ28" s="656"/>
      <c r="CR28" s="657">
        <v>2084455</v>
      </c>
      <c r="CS28" s="658"/>
      <c r="CT28" s="658"/>
      <c r="CU28" s="658"/>
      <c r="CV28" s="658"/>
      <c r="CW28" s="658"/>
      <c r="CX28" s="658"/>
      <c r="CY28" s="659"/>
      <c r="CZ28" s="660">
        <v>9.1999999999999993</v>
      </c>
      <c r="DA28" s="672"/>
      <c r="DB28" s="672"/>
      <c r="DC28" s="673"/>
      <c r="DD28" s="663">
        <v>2036359</v>
      </c>
      <c r="DE28" s="658"/>
      <c r="DF28" s="658"/>
      <c r="DG28" s="658"/>
      <c r="DH28" s="658"/>
      <c r="DI28" s="658"/>
      <c r="DJ28" s="658"/>
      <c r="DK28" s="659"/>
      <c r="DL28" s="663">
        <v>2036359</v>
      </c>
      <c r="DM28" s="658"/>
      <c r="DN28" s="658"/>
      <c r="DO28" s="658"/>
      <c r="DP28" s="658"/>
      <c r="DQ28" s="658"/>
      <c r="DR28" s="658"/>
      <c r="DS28" s="658"/>
      <c r="DT28" s="658"/>
      <c r="DU28" s="658"/>
      <c r="DV28" s="659"/>
      <c r="DW28" s="660">
        <v>15.1</v>
      </c>
      <c r="DX28" s="672"/>
      <c r="DY28" s="672"/>
      <c r="DZ28" s="672"/>
      <c r="EA28" s="672"/>
      <c r="EB28" s="672"/>
      <c r="EC28" s="684"/>
    </row>
    <row r="29" spans="2:133" ht="11.25" customHeight="1" x14ac:dyDescent="0.2">
      <c r="B29" s="654" t="s">
        <v>303</v>
      </c>
      <c r="C29" s="655"/>
      <c r="D29" s="655"/>
      <c r="E29" s="655"/>
      <c r="F29" s="655"/>
      <c r="G29" s="655"/>
      <c r="H29" s="655"/>
      <c r="I29" s="655"/>
      <c r="J29" s="655"/>
      <c r="K29" s="655"/>
      <c r="L29" s="655"/>
      <c r="M29" s="655"/>
      <c r="N29" s="655"/>
      <c r="O29" s="655"/>
      <c r="P29" s="655"/>
      <c r="Q29" s="656"/>
      <c r="R29" s="657">
        <v>32842</v>
      </c>
      <c r="S29" s="658"/>
      <c r="T29" s="658"/>
      <c r="U29" s="658"/>
      <c r="V29" s="658"/>
      <c r="W29" s="658"/>
      <c r="X29" s="658"/>
      <c r="Y29" s="659"/>
      <c r="Z29" s="695">
        <v>0.1</v>
      </c>
      <c r="AA29" s="695"/>
      <c r="AB29" s="695"/>
      <c r="AC29" s="695"/>
      <c r="AD29" s="696">
        <v>37</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304</v>
      </c>
      <c r="CE29" s="677"/>
      <c r="CF29" s="654" t="s">
        <v>305</v>
      </c>
      <c r="CG29" s="655"/>
      <c r="CH29" s="655"/>
      <c r="CI29" s="655"/>
      <c r="CJ29" s="655"/>
      <c r="CK29" s="655"/>
      <c r="CL29" s="655"/>
      <c r="CM29" s="655"/>
      <c r="CN29" s="655"/>
      <c r="CO29" s="655"/>
      <c r="CP29" s="655"/>
      <c r="CQ29" s="656"/>
      <c r="CR29" s="657">
        <v>2084455</v>
      </c>
      <c r="CS29" s="670"/>
      <c r="CT29" s="670"/>
      <c r="CU29" s="670"/>
      <c r="CV29" s="670"/>
      <c r="CW29" s="670"/>
      <c r="CX29" s="670"/>
      <c r="CY29" s="671"/>
      <c r="CZ29" s="660">
        <v>9.1999999999999993</v>
      </c>
      <c r="DA29" s="672"/>
      <c r="DB29" s="672"/>
      <c r="DC29" s="673"/>
      <c r="DD29" s="663">
        <v>2036359</v>
      </c>
      <c r="DE29" s="670"/>
      <c r="DF29" s="670"/>
      <c r="DG29" s="670"/>
      <c r="DH29" s="670"/>
      <c r="DI29" s="670"/>
      <c r="DJ29" s="670"/>
      <c r="DK29" s="671"/>
      <c r="DL29" s="663">
        <v>2036359</v>
      </c>
      <c r="DM29" s="670"/>
      <c r="DN29" s="670"/>
      <c r="DO29" s="670"/>
      <c r="DP29" s="670"/>
      <c r="DQ29" s="670"/>
      <c r="DR29" s="670"/>
      <c r="DS29" s="670"/>
      <c r="DT29" s="670"/>
      <c r="DU29" s="670"/>
      <c r="DV29" s="671"/>
      <c r="DW29" s="660">
        <v>15.1</v>
      </c>
      <c r="DX29" s="672"/>
      <c r="DY29" s="672"/>
      <c r="DZ29" s="672"/>
      <c r="EA29" s="672"/>
      <c r="EB29" s="672"/>
      <c r="EC29" s="684"/>
    </row>
    <row r="30" spans="2:133" ht="11.25" customHeight="1" x14ac:dyDescent="0.2">
      <c r="B30" s="654" t="s">
        <v>306</v>
      </c>
      <c r="C30" s="655"/>
      <c r="D30" s="655"/>
      <c r="E30" s="655"/>
      <c r="F30" s="655"/>
      <c r="G30" s="655"/>
      <c r="H30" s="655"/>
      <c r="I30" s="655"/>
      <c r="J30" s="655"/>
      <c r="K30" s="655"/>
      <c r="L30" s="655"/>
      <c r="M30" s="655"/>
      <c r="N30" s="655"/>
      <c r="O30" s="655"/>
      <c r="P30" s="655"/>
      <c r="Q30" s="656"/>
      <c r="R30" s="657">
        <v>4833213</v>
      </c>
      <c r="S30" s="658"/>
      <c r="T30" s="658"/>
      <c r="U30" s="658"/>
      <c r="V30" s="658"/>
      <c r="W30" s="658"/>
      <c r="X30" s="658"/>
      <c r="Y30" s="659"/>
      <c r="Z30" s="695">
        <v>20</v>
      </c>
      <c r="AA30" s="695"/>
      <c r="AB30" s="695"/>
      <c r="AC30" s="695"/>
      <c r="AD30" s="696" t="s">
        <v>130</v>
      </c>
      <c r="AE30" s="696"/>
      <c r="AF30" s="696"/>
      <c r="AG30" s="696"/>
      <c r="AH30" s="696"/>
      <c r="AI30" s="696"/>
      <c r="AJ30" s="696"/>
      <c r="AK30" s="696"/>
      <c r="AL30" s="660" t="s">
        <v>234</v>
      </c>
      <c r="AM30" s="661"/>
      <c r="AN30" s="661"/>
      <c r="AO30" s="697"/>
      <c r="AP30" s="709" t="s">
        <v>222</v>
      </c>
      <c r="AQ30" s="710"/>
      <c r="AR30" s="710"/>
      <c r="AS30" s="710"/>
      <c r="AT30" s="710"/>
      <c r="AU30" s="710"/>
      <c r="AV30" s="710"/>
      <c r="AW30" s="710"/>
      <c r="AX30" s="710"/>
      <c r="AY30" s="710"/>
      <c r="AZ30" s="710"/>
      <c r="BA30" s="710"/>
      <c r="BB30" s="710"/>
      <c r="BC30" s="710"/>
      <c r="BD30" s="710"/>
      <c r="BE30" s="710"/>
      <c r="BF30" s="711"/>
      <c r="BG30" s="709" t="s">
        <v>307</v>
      </c>
      <c r="BH30" s="727"/>
      <c r="BI30" s="727"/>
      <c r="BJ30" s="727"/>
      <c r="BK30" s="727"/>
      <c r="BL30" s="727"/>
      <c r="BM30" s="727"/>
      <c r="BN30" s="727"/>
      <c r="BO30" s="727"/>
      <c r="BP30" s="727"/>
      <c r="BQ30" s="728"/>
      <c r="BR30" s="709" t="s">
        <v>308</v>
      </c>
      <c r="BS30" s="727"/>
      <c r="BT30" s="727"/>
      <c r="BU30" s="727"/>
      <c r="BV30" s="727"/>
      <c r="BW30" s="727"/>
      <c r="BX30" s="727"/>
      <c r="BY30" s="727"/>
      <c r="BZ30" s="727"/>
      <c r="CA30" s="727"/>
      <c r="CB30" s="728"/>
      <c r="CD30" s="678"/>
      <c r="CE30" s="679"/>
      <c r="CF30" s="654" t="s">
        <v>309</v>
      </c>
      <c r="CG30" s="655"/>
      <c r="CH30" s="655"/>
      <c r="CI30" s="655"/>
      <c r="CJ30" s="655"/>
      <c r="CK30" s="655"/>
      <c r="CL30" s="655"/>
      <c r="CM30" s="655"/>
      <c r="CN30" s="655"/>
      <c r="CO30" s="655"/>
      <c r="CP30" s="655"/>
      <c r="CQ30" s="656"/>
      <c r="CR30" s="657">
        <v>2035801</v>
      </c>
      <c r="CS30" s="658"/>
      <c r="CT30" s="658"/>
      <c r="CU30" s="658"/>
      <c r="CV30" s="658"/>
      <c r="CW30" s="658"/>
      <c r="CX30" s="658"/>
      <c r="CY30" s="659"/>
      <c r="CZ30" s="660">
        <v>9</v>
      </c>
      <c r="DA30" s="672"/>
      <c r="DB30" s="672"/>
      <c r="DC30" s="673"/>
      <c r="DD30" s="663">
        <v>1991210</v>
      </c>
      <c r="DE30" s="658"/>
      <c r="DF30" s="658"/>
      <c r="DG30" s="658"/>
      <c r="DH30" s="658"/>
      <c r="DI30" s="658"/>
      <c r="DJ30" s="658"/>
      <c r="DK30" s="659"/>
      <c r="DL30" s="663">
        <v>1991210</v>
      </c>
      <c r="DM30" s="658"/>
      <c r="DN30" s="658"/>
      <c r="DO30" s="658"/>
      <c r="DP30" s="658"/>
      <c r="DQ30" s="658"/>
      <c r="DR30" s="658"/>
      <c r="DS30" s="658"/>
      <c r="DT30" s="658"/>
      <c r="DU30" s="658"/>
      <c r="DV30" s="659"/>
      <c r="DW30" s="660">
        <v>14.8</v>
      </c>
      <c r="DX30" s="672"/>
      <c r="DY30" s="672"/>
      <c r="DZ30" s="672"/>
      <c r="EA30" s="672"/>
      <c r="EB30" s="672"/>
      <c r="EC30" s="684"/>
    </row>
    <row r="31" spans="2:133" ht="11.25" customHeight="1" x14ac:dyDescent="0.2">
      <c r="B31" s="724" t="s">
        <v>310</v>
      </c>
      <c r="C31" s="725"/>
      <c r="D31" s="725"/>
      <c r="E31" s="725"/>
      <c r="F31" s="725"/>
      <c r="G31" s="725"/>
      <c r="H31" s="725"/>
      <c r="I31" s="725"/>
      <c r="J31" s="725"/>
      <c r="K31" s="725"/>
      <c r="L31" s="725"/>
      <c r="M31" s="725"/>
      <c r="N31" s="725"/>
      <c r="O31" s="725"/>
      <c r="P31" s="725"/>
      <c r="Q31" s="726"/>
      <c r="R31" s="657" t="s">
        <v>130</v>
      </c>
      <c r="S31" s="658"/>
      <c r="T31" s="658"/>
      <c r="U31" s="658"/>
      <c r="V31" s="658"/>
      <c r="W31" s="658"/>
      <c r="X31" s="658"/>
      <c r="Y31" s="659"/>
      <c r="Z31" s="695" t="s">
        <v>130</v>
      </c>
      <c r="AA31" s="695"/>
      <c r="AB31" s="695"/>
      <c r="AC31" s="695"/>
      <c r="AD31" s="696" t="s">
        <v>234</v>
      </c>
      <c r="AE31" s="696"/>
      <c r="AF31" s="696"/>
      <c r="AG31" s="696"/>
      <c r="AH31" s="696"/>
      <c r="AI31" s="696"/>
      <c r="AJ31" s="696"/>
      <c r="AK31" s="696"/>
      <c r="AL31" s="660" t="s">
        <v>130</v>
      </c>
      <c r="AM31" s="661"/>
      <c r="AN31" s="661"/>
      <c r="AO31" s="697"/>
      <c r="AP31" s="729" t="s">
        <v>311</v>
      </c>
      <c r="AQ31" s="730"/>
      <c r="AR31" s="730"/>
      <c r="AS31" s="730"/>
      <c r="AT31" s="731" t="s">
        <v>312</v>
      </c>
      <c r="AU31" s="218"/>
      <c r="AV31" s="218"/>
      <c r="AW31" s="218"/>
      <c r="AX31" s="715" t="s">
        <v>187</v>
      </c>
      <c r="AY31" s="716"/>
      <c r="AZ31" s="716"/>
      <c r="BA31" s="716"/>
      <c r="BB31" s="716"/>
      <c r="BC31" s="716"/>
      <c r="BD31" s="716"/>
      <c r="BE31" s="716"/>
      <c r="BF31" s="717"/>
      <c r="BG31" s="719">
        <v>99.1</v>
      </c>
      <c r="BH31" s="720"/>
      <c r="BI31" s="720"/>
      <c r="BJ31" s="720"/>
      <c r="BK31" s="720"/>
      <c r="BL31" s="720"/>
      <c r="BM31" s="721">
        <v>97.6</v>
      </c>
      <c r="BN31" s="720"/>
      <c r="BO31" s="720"/>
      <c r="BP31" s="720"/>
      <c r="BQ31" s="722"/>
      <c r="BR31" s="719">
        <v>99.2</v>
      </c>
      <c r="BS31" s="720"/>
      <c r="BT31" s="720"/>
      <c r="BU31" s="720"/>
      <c r="BV31" s="720"/>
      <c r="BW31" s="720"/>
      <c r="BX31" s="721">
        <v>97.5</v>
      </c>
      <c r="BY31" s="720"/>
      <c r="BZ31" s="720"/>
      <c r="CA31" s="720"/>
      <c r="CB31" s="722"/>
      <c r="CD31" s="678"/>
      <c r="CE31" s="679"/>
      <c r="CF31" s="654" t="s">
        <v>313</v>
      </c>
      <c r="CG31" s="655"/>
      <c r="CH31" s="655"/>
      <c r="CI31" s="655"/>
      <c r="CJ31" s="655"/>
      <c r="CK31" s="655"/>
      <c r="CL31" s="655"/>
      <c r="CM31" s="655"/>
      <c r="CN31" s="655"/>
      <c r="CO31" s="655"/>
      <c r="CP31" s="655"/>
      <c r="CQ31" s="656"/>
      <c r="CR31" s="657">
        <v>48654</v>
      </c>
      <c r="CS31" s="670"/>
      <c r="CT31" s="670"/>
      <c r="CU31" s="670"/>
      <c r="CV31" s="670"/>
      <c r="CW31" s="670"/>
      <c r="CX31" s="670"/>
      <c r="CY31" s="671"/>
      <c r="CZ31" s="660">
        <v>0.2</v>
      </c>
      <c r="DA31" s="672"/>
      <c r="DB31" s="672"/>
      <c r="DC31" s="673"/>
      <c r="DD31" s="663">
        <v>45149</v>
      </c>
      <c r="DE31" s="670"/>
      <c r="DF31" s="670"/>
      <c r="DG31" s="670"/>
      <c r="DH31" s="670"/>
      <c r="DI31" s="670"/>
      <c r="DJ31" s="670"/>
      <c r="DK31" s="671"/>
      <c r="DL31" s="663">
        <v>45149</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2">
      <c r="B32" s="654" t="s">
        <v>314</v>
      </c>
      <c r="C32" s="655"/>
      <c r="D32" s="655"/>
      <c r="E32" s="655"/>
      <c r="F32" s="655"/>
      <c r="G32" s="655"/>
      <c r="H32" s="655"/>
      <c r="I32" s="655"/>
      <c r="J32" s="655"/>
      <c r="K32" s="655"/>
      <c r="L32" s="655"/>
      <c r="M32" s="655"/>
      <c r="N32" s="655"/>
      <c r="O32" s="655"/>
      <c r="P32" s="655"/>
      <c r="Q32" s="656"/>
      <c r="R32" s="657">
        <v>1695898</v>
      </c>
      <c r="S32" s="658"/>
      <c r="T32" s="658"/>
      <c r="U32" s="658"/>
      <c r="V32" s="658"/>
      <c r="W32" s="658"/>
      <c r="X32" s="658"/>
      <c r="Y32" s="659"/>
      <c r="Z32" s="695">
        <v>7</v>
      </c>
      <c r="AA32" s="695"/>
      <c r="AB32" s="695"/>
      <c r="AC32" s="695"/>
      <c r="AD32" s="696" t="s">
        <v>130</v>
      </c>
      <c r="AE32" s="696"/>
      <c r="AF32" s="696"/>
      <c r="AG32" s="696"/>
      <c r="AH32" s="696"/>
      <c r="AI32" s="696"/>
      <c r="AJ32" s="696"/>
      <c r="AK32" s="696"/>
      <c r="AL32" s="660" t="s">
        <v>130</v>
      </c>
      <c r="AM32" s="661"/>
      <c r="AN32" s="661"/>
      <c r="AO32" s="697"/>
      <c r="AP32" s="698"/>
      <c r="AQ32" s="699"/>
      <c r="AR32" s="699"/>
      <c r="AS32" s="699"/>
      <c r="AT32" s="732"/>
      <c r="AU32" s="214" t="s">
        <v>315</v>
      </c>
      <c r="AX32" s="654" t="s">
        <v>316</v>
      </c>
      <c r="AY32" s="655"/>
      <c r="AZ32" s="655"/>
      <c r="BA32" s="655"/>
      <c r="BB32" s="655"/>
      <c r="BC32" s="655"/>
      <c r="BD32" s="655"/>
      <c r="BE32" s="655"/>
      <c r="BF32" s="656"/>
      <c r="BG32" s="723">
        <v>99.2</v>
      </c>
      <c r="BH32" s="670"/>
      <c r="BI32" s="670"/>
      <c r="BJ32" s="670"/>
      <c r="BK32" s="670"/>
      <c r="BL32" s="670"/>
      <c r="BM32" s="661">
        <v>98.1</v>
      </c>
      <c r="BN32" s="670"/>
      <c r="BO32" s="670"/>
      <c r="BP32" s="670"/>
      <c r="BQ32" s="693"/>
      <c r="BR32" s="723">
        <v>99.3</v>
      </c>
      <c r="BS32" s="670"/>
      <c r="BT32" s="670"/>
      <c r="BU32" s="670"/>
      <c r="BV32" s="670"/>
      <c r="BW32" s="670"/>
      <c r="BX32" s="661">
        <v>98.1</v>
      </c>
      <c r="BY32" s="670"/>
      <c r="BZ32" s="670"/>
      <c r="CA32" s="670"/>
      <c r="CB32" s="693"/>
      <c r="CD32" s="680"/>
      <c r="CE32" s="681"/>
      <c r="CF32" s="654" t="s">
        <v>317</v>
      </c>
      <c r="CG32" s="655"/>
      <c r="CH32" s="655"/>
      <c r="CI32" s="655"/>
      <c r="CJ32" s="655"/>
      <c r="CK32" s="655"/>
      <c r="CL32" s="655"/>
      <c r="CM32" s="655"/>
      <c r="CN32" s="655"/>
      <c r="CO32" s="655"/>
      <c r="CP32" s="655"/>
      <c r="CQ32" s="656"/>
      <c r="CR32" s="657" t="s">
        <v>130</v>
      </c>
      <c r="CS32" s="658"/>
      <c r="CT32" s="658"/>
      <c r="CU32" s="658"/>
      <c r="CV32" s="658"/>
      <c r="CW32" s="658"/>
      <c r="CX32" s="658"/>
      <c r="CY32" s="659"/>
      <c r="CZ32" s="660" t="s">
        <v>234</v>
      </c>
      <c r="DA32" s="672"/>
      <c r="DB32" s="672"/>
      <c r="DC32" s="673"/>
      <c r="DD32" s="663" t="s">
        <v>234</v>
      </c>
      <c r="DE32" s="658"/>
      <c r="DF32" s="658"/>
      <c r="DG32" s="658"/>
      <c r="DH32" s="658"/>
      <c r="DI32" s="658"/>
      <c r="DJ32" s="658"/>
      <c r="DK32" s="659"/>
      <c r="DL32" s="663" t="s">
        <v>234</v>
      </c>
      <c r="DM32" s="658"/>
      <c r="DN32" s="658"/>
      <c r="DO32" s="658"/>
      <c r="DP32" s="658"/>
      <c r="DQ32" s="658"/>
      <c r="DR32" s="658"/>
      <c r="DS32" s="658"/>
      <c r="DT32" s="658"/>
      <c r="DU32" s="658"/>
      <c r="DV32" s="659"/>
      <c r="DW32" s="660" t="s">
        <v>130</v>
      </c>
      <c r="DX32" s="672"/>
      <c r="DY32" s="672"/>
      <c r="DZ32" s="672"/>
      <c r="EA32" s="672"/>
      <c r="EB32" s="672"/>
      <c r="EC32" s="684"/>
    </row>
    <row r="33" spans="2:133" ht="11.25" customHeight="1" x14ac:dyDescent="0.2">
      <c r="B33" s="654" t="s">
        <v>318</v>
      </c>
      <c r="C33" s="655"/>
      <c r="D33" s="655"/>
      <c r="E33" s="655"/>
      <c r="F33" s="655"/>
      <c r="G33" s="655"/>
      <c r="H33" s="655"/>
      <c r="I33" s="655"/>
      <c r="J33" s="655"/>
      <c r="K33" s="655"/>
      <c r="L33" s="655"/>
      <c r="M33" s="655"/>
      <c r="N33" s="655"/>
      <c r="O33" s="655"/>
      <c r="P33" s="655"/>
      <c r="Q33" s="656"/>
      <c r="R33" s="657">
        <v>14809</v>
      </c>
      <c r="S33" s="658"/>
      <c r="T33" s="658"/>
      <c r="U33" s="658"/>
      <c r="V33" s="658"/>
      <c r="W33" s="658"/>
      <c r="X33" s="658"/>
      <c r="Y33" s="659"/>
      <c r="Z33" s="695">
        <v>0.1</v>
      </c>
      <c r="AA33" s="695"/>
      <c r="AB33" s="695"/>
      <c r="AC33" s="695"/>
      <c r="AD33" s="696">
        <v>8201</v>
      </c>
      <c r="AE33" s="696"/>
      <c r="AF33" s="696"/>
      <c r="AG33" s="696"/>
      <c r="AH33" s="696"/>
      <c r="AI33" s="696"/>
      <c r="AJ33" s="696"/>
      <c r="AK33" s="696"/>
      <c r="AL33" s="660">
        <v>0.1</v>
      </c>
      <c r="AM33" s="661"/>
      <c r="AN33" s="661"/>
      <c r="AO33" s="697"/>
      <c r="AP33" s="700"/>
      <c r="AQ33" s="701"/>
      <c r="AR33" s="701"/>
      <c r="AS33" s="701"/>
      <c r="AT33" s="733"/>
      <c r="AU33" s="219"/>
      <c r="AV33" s="219"/>
      <c r="AW33" s="219"/>
      <c r="AX33" s="638" t="s">
        <v>319</v>
      </c>
      <c r="AY33" s="639"/>
      <c r="AZ33" s="639"/>
      <c r="BA33" s="639"/>
      <c r="BB33" s="639"/>
      <c r="BC33" s="639"/>
      <c r="BD33" s="639"/>
      <c r="BE33" s="639"/>
      <c r="BF33" s="640"/>
      <c r="BG33" s="718">
        <v>98.9</v>
      </c>
      <c r="BH33" s="642"/>
      <c r="BI33" s="642"/>
      <c r="BJ33" s="642"/>
      <c r="BK33" s="642"/>
      <c r="BL33" s="642"/>
      <c r="BM33" s="688">
        <v>97.3</v>
      </c>
      <c r="BN33" s="642"/>
      <c r="BO33" s="642"/>
      <c r="BP33" s="642"/>
      <c r="BQ33" s="705"/>
      <c r="BR33" s="718">
        <v>99</v>
      </c>
      <c r="BS33" s="642"/>
      <c r="BT33" s="642"/>
      <c r="BU33" s="642"/>
      <c r="BV33" s="642"/>
      <c r="BW33" s="642"/>
      <c r="BX33" s="688">
        <v>97.1</v>
      </c>
      <c r="BY33" s="642"/>
      <c r="BZ33" s="642"/>
      <c r="CA33" s="642"/>
      <c r="CB33" s="705"/>
      <c r="CD33" s="654" t="s">
        <v>320</v>
      </c>
      <c r="CE33" s="655"/>
      <c r="CF33" s="655"/>
      <c r="CG33" s="655"/>
      <c r="CH33" s="655"/>
      <c r="CI33" s="655"/>
      <c r="CJ33" s="655"/>
      <c r="CK33" s="655"/>
      <c r="CL33" s="655"/>
      <c r="CM33" s="655"/>
      <c r="CN33" s="655"/>
      <c r="CO33" s="655"/>
      <c r="CP33" s="655"/>
      <c r="CQ33" s="656"/>
      <c r="CR33" s="657">
        <v>8713233</v>
      </c>
      <c r="CS33" s="670"/>
      <c r="CT33" s="670"/>
      <c r="CU33" s="670"/>
      <c r="CV33" s="670"/>
      <c r="CW33" s="670"/>
      <c r="CX33" s="670"/>
      <c r="CY33" s="671"/>
      <c r="CZ33" s="660">
        <v>38.4</v>
      </c>
      <c r="DA33" s="672"/>
      <c r="DB33" s="672"/>
      <c r="DC33" s="673"/>
      <c r="DD33" s="663">
        <v>6832603</v>
      </c>
      <c r="DE33" s="670"/>
      <c r="DF33" s="670"/>
      <c r="DG33" s="670"/>
      <c r="DH33" s="670"/>
      <c r="DI33" s="670"/>
      <c r="DJ33" s="670"/>
      <c r="DK33" s="671"/>
      <c r="DL33" s="663">
        <v>4831489</v>
      </c>
      <c r="DM33" s="670"/>
      <c r="DN33" s="670"/>
      <c r="DO33" s="670"/>
      <c r="DP33" s="670"/>
      <c r="DQ33" s="670"/>
      <c r="DR33" s="670"/>
      <c r="DS33" s="670"/>
      <c r="DT33" s="670"/>
      <c r="DU33" s="670"/>
      <c r="DV33" s="671"/>
      <c r="DW33" s="660">
        <v>35.799999999999997</v>
      </c>
      <c r="DX33" s="672"/>
      <c r="DY33" s="672"/>
      <c r="DZ33" s="672"/>
      <c r="EA33" s="672"/>
      <c r="EB33" s="672"/>
      <c r="EC33" s="684"/>
    </row>
    <row r="34" spans="2:133" ht="11.25" customHeight="1" x14ac:dyDescent="0.2">
      <c r="B34" s="654" t="s">
        <v>321</v>
      </c>
      <c r="C34" s="655"/>
      <c r="D34" s="655"/>
      <c r="E34" s="655"/>
      <c r="F34" s="655"/>
      <c r="G34" s="655"/>
      <c r="H34" s="655"/>
      <c r="I34" s="655"/>
      <c r="J34" s="655"/>
      <c r="K34" s="655"/>
      <c r="L34" s="655"/>
      <c r="M34" s="655"/>
      <c r="N34" s="655"/>
      <c r="O34" s="655"/>
      <c r="P34" s="655"/>
      <c r="Q34" s="656"/>
      <c r="R34" s="657">
        <v>71423</v>
      </c>
      <c r="S34" s="658"/>
      <c r="T34" s="658"/>
      <c r="U34" s="658"/>
      <c r="V34" s="658"/>
      <c r="W34" s="658"/>
      <c r="X34" s="658"/>
      <c r="Y34" s="659"/>
      <c r="Z34" s="695">
        <v>0.3</v>
      </c>
      <c r="AA34" s="695"/>
      <c r="AB34" s="695"/>
      <c r="AC34" s="695"/>
      <c r="AD34" s="696" t="s">
        <v>130</v>
      </c>
      <c r="AE34" s="696"/>
      <c r="AF34" s="696"/>
      <c r="AG34" s="696"/>
      <c r="AH34" s="696"/>
      <c r="AI34" s="696"/>
      <c r="AJ34" s="696"/>
      <c r="AK34" s="696"/>
      <c r="AL34" s="660" t="s">
        <v>130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322</v>
      </c>
      <c r="CE34" s="655"/>
      <c r="CF34" s="655"/>
      <c r="CG34" s="655"/>
      <c r="CH34" s="655"/>
      <c r="CI34" s="655"/>
      <c r="CJ34" s="655"/>
      <c r="CK34" s="655"/>
      <c r="CL34" s="655"/>
      <c r="CM34" s="655"/>
      <c r="CN34" s="655"/>
      <c r="CO34" s="655"/>
      <c r="CP34" s="655"/>
      <c r="CQ34" s="656"/>
      <c r="CR34" s="657">
        <v>3199111</v>
      </c>
      <c r="CS34" s="658"/>
      <c r="CT34" s="658"/>
      <c r="CU34" s="658"/>
      <c r="CV34" s="658"/>
      <c r="CW34" s="658"/>
      <c r="CX34" s="658"/>
      <c r="CY34" s="659"/>
      <c r="CZ34" s="660">
        <v>14.1</v>
      </c>
      <c r="DA34" s="672"/>
      <c r="DB34" s="672"/>
      <c r="DC34" s="673"/>
      <c r="DD34" s="663">
        <v>2239599</v>
      </c>
      <c r="DE34" s="658"/>
      <c r="DF34" s="658"/>
      <c r="DG34" s="658"/>
      <c r="DH34" s="658"/>
      <c r="DI34" s="658"/>
      <c r="DJ34" s="658"/>
      <c r="DK34" s="659"/>
      <c r="DL34" s="663">
        <v>1735364</v>
      </c>
      <c r="DM34" s="658"/>
      <c r="DN34" s="658"/>
      <c r="DO34" s="658"/>
      <c r="DP34" s="658"/>
      <c r="DQ34" s="658"/>
      <c r="DR34" s="658"/>
      <c r="DS34" s="658"/>
      <c r="DT34" s="658"/>
      <c r="DU34" s="658"/>
      <c r="DV34" s="659"/>
      <c r="DW34" s="660">
        <v>12.9</v>
      </c>
      <c r="DX34" s="672"/>
      <c r="DY34" s="672"/>
      <c r="DZ34" s="672"/>
      <c r="EA34" s="672"/>
      <c r="EB34" s="672"/>
      <c r="EC34" s="684"/>
    </row>
    <row r="35" spans="2:133" ht="11.25" customHeight="1" x14ac:dyDescent="0.2">
      <c r="B35" s="654" t="s">
        <v>323</v>
      </c>
      <c r="C35" s="655"/>
      <c r="D35" s="655"/>
      <c r="E35" s="655"/>
      <c r="F35" s="655"/>
      <c r="G35" s="655"/>
      <c r="H35" s="655"/>
      <c r="I35" s="655"/>
      <c r="J35" s="655"/>
      <c r="K35" s="655"/>
      <c r="L35" s="655"/>
      <c r="M35" s="655"/>
      <c r="N35" s="655"/>
      <c r="O35" s="655"/>
      <c r="P35" s="655"/>
      <c r="Q35" s="656"/>
      <c r="R35" s="657">
        <v>22796</v>
      </c>
      <c r="S35" s="658"/>
      <c r="T35" s="658"/>
      <c r="U35" s="658"/>
      <c r="V35" s="658"/>
      <c r="W35" s="658"/>
      <c r="X35" s="658"/>
      <c r="Y35" s="659"/>
      <c r="Z35" s="695">
        <v>0.1</v>
      </c>
      <c r="AA35" s="695"/>
      <c r="AB35" s="695"/>
      <c r="AC35" s="695"/>
      <c r="AD35" s="696" t="s">
        <v>130</v>
      </c>
      <c r="AE35" s="696"/>
      <c r="AF35" s="696"/>
      <c r="AG35" s="696"/>
      <c r="AH35" s="696"/>
      <c r="AI35" s="696"/>
      <c r="AJ35" s="696"/>
      <c r="AK35" s="696"/>
      <c r="AL35" s="660" t="s">
        <v>130</v>
      </c>
      <c r="AM35" s="661"/>
      <c r="AN35" s="661"/>
      <c r="AO35" s="697"/>
      <c r="AP35" s="222"/>
      <c r="AQ35" s="709" t="s">
        <v>324</v>
      </c>
      <c r="AR35" s="710"/>
      <c r="AS35" s="710"/>
      <c r="AT35" s="710"/>
      <c r="AU35" s="710"/>
      <c r="AV35" s="710"/>
      <c r="AW35" s="710"/>
      <c r="AX35" s="710"/>
      <c r="AY35" s="710"/>
      <c r="AZ35" s="710"/>
      <c r="BA35" s="710"/>
      <c r="BB35" s="710"/>
      <c r="BC35" s="710"/>
      <c r="BD35" s="710"/>
      <c r="BE35" s="710"/>
      <c r="BF35" s="711"/>
      <c r="BG35" s="709" t="s">
        <v>325</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326</v>
      </c>
      <c r="CE35" s="655"/>
      <c r="CF35" s="655"/>
      <c r="CG35" s="655"/>
      <c r="CH35" s="655"/>
      <c r="CI35" s="655"/>
      <c r="CJ35" s="655"/>
      <c r="CK35" s="655"/>
      <c r="CL35" s="655"/>
      <c r="CM35" s="655"/>
      <c r="CN35" s="655"/>
      <c r="CO35" s="655"/>
      <c r="CP35" s="655"/>
      <c r="CQ35" s="656"/>
      <c r="CR35" s="657">
        <v>563655</v>
      </c>
      <c r="CS35" s="670"/>
      <c r="CT35" s="670"/>
      <c r="CU35" s="670"/>
      <c r="CV35" s="670"/>
      <c r="CW35" s="670"/>
      <c r="CX35" s="670"/>
      <c r="CY35" s="671"/>
      <c r="CZ35" s="660">
        <v>2.5</v>
      </c>
      <c r="DA35" s="672"/>
      <c r="DB35" s="672"/>
      <c r="DC35" s="673"/>
      <c r="DD35" s="663">
        <v>329405</v>
      </c>
      <c r="DE35" s="670"/>
      <c r="DF35" s="670"/>
      <c r="DG35" s="670"/>
      <c r="DH35" s="670"/>
      <c r="DI35" s="670"/>
      <c r="DJ35" s="670"/>
      <c r="DK35" s="671"/>
      <c r="DL35" s="663">
        <v>255435</v>
      </c>
      <c r="DM35" s="670"/>
      <c r="DN35" s="670"/>
      <c r="DO35" s="670"/>
      <c r="DP35" s="670"/>
      <c r="DQ35" s="670"/>
      <c r="DR35" s="670"/>
      <c r="DS35" s="670"/>
      <c r="DT35" s="670"/>
      <c r="DU35" s="670"/>
      <c r="DV35" s="671"/>
      <c r="DW35" s="660">
        <v>1.9</v>
      </c>
      <c r="DX35" s="672"/>
      <c r="DY35" s="672"/>
      <c r="DZ35" s="672"/>
      <c r="EA35" s="672"/>
      <c r="EB35" s="672"/>
      <c r="EC35" s="684"/>
    </row>
    <row r="36" spans="2:133" ht="11.25" customHeight="1" x14ac:dyDescent="0.2">
      <c r="B36" s="654" t="s">
        <v>327</v>
      </c>
      <c r="C36" s="655"/>
      <c r="D36" s="655"/>
      <c r="E36" s="655"/>
      <c r="F36" s="655"/>
      <c r="G36" s="655"/>
      <c r="H36" s="655"/>
      <c r="I36" s="655"/>
      <c r="J36" s="655"/>
      <c r="K36" s="655"/>
      <c r="L36" s="655"/>
      <c r="M36" s="655"/>
      <c r="N36" s="655"/>
      <c r="O36" s="655"/>
      <c r="P36" s="655"/>
      <c r="Q36" s="656"/>
      <c r="R36" s="657">
        <v>1540703</v>
      </c>
      <c r="S36" s="658"/>
      <c r="T36" s="658"/>
      <c r="U36" s="658"/>
      <c r="V36" s="658"/>
      <c r="W36" s="658"/>
      <c r="X36" s="658"/>
      <c r="Y36" s="659"/>
      <c r="Z36" s="695">
        <v>6.4</v>
      </c>
      <c r="AA36" s="695"/>
      <c r="AB36" s="695"/>
      <c r="AC36" s="695"/>
      <c r="AD36" s="696" t="s">
        <v>234</v>
      </c>
      <c r="AE36" s="696"/>
      <c r="AF36" s="696"/>
      <c r="AG36" s="696"/>
      <c r="AH36" s="696"/>
      <c r="AI36" s="696"/>
      <c r="AJ36" s="696"/>
      <c r="AK36" s="696"/>
      <c r="AL36" s="660" t="s">
        <v>130</v>
      </c>
      <c r="AM36" s="661"/>
      <c r="AN36" s="661"/>
      <c r="AO36" s="697"/>
      <c r="AP36" s="222"/>
      <c r="AQ36" s="706" t="s">
        <v>328</v>
      </c>
      <c r="AR36" s="707"/>
      <c r="AS36" s="707"/>
      <c r="AT36" s="707"/>
      <c r="AU36" s="707"/>
      <c r="AV36" s="707"/>
      <c r="AW36" s="707"/>
      <c r="AX36" s="707"/>
      <c r="AY36" s="708"/>
      <c r="AZ36" s="712">
        <v>2772237</v>
      </c>
      <c r="BA36" s="713"/>
      <c r="BB36" s="713"/>
      <c r="BC36" s="713"/>
      <c r="BD36" s="713"/>
      <c r="BE36" s="713"/>
      <c r="BF36" s="714"/>
      <c r="BG36" s="715" t="s">
        <v>329</v>
      </c>
      <c r="BH36" s="716"/>
      <c r="BI36" s="716"/>
      <c r="BJ36" s="716"/>
      <c r="BK36" s="716"/>
      <c r="BL36" s="716"/>
      <c r="BM36" s="716"/>
      <c r="BN36" s="716"/>
      <c r="BO36" s="716"/>
      <c r="BP36" s="716"/>
      <c r="BQ36" s="716"/>
      <c r="BR36" s="716"/>
      <c r="BS36" s="716"/>
      <c r="BT36" s="716"/>
      <c r="BU36" s="717"/>
      <c r="BV36" s="712">
        <v>46486</v>
      </c>
      <c r="BW36" s="713"/>
      <c r="BX36" s="713"/>
      <c r="BY36" s="713"/>
      <c r="BZ36" s="713"/>
      <c r="CA36" s="713"/>
      <c r="CB36" s="714"/>
      <c r="CD36" s="654" t="s">
        <v>330</v>
      </c>
      <c r="CE36" s="655"/>
      <c r="CF36" s="655"/>
      <c r="CG36" s="655"/>
      <c r="CH36" s="655"/>
      <c r="CI36" s="655"/>
      <c r="CJ36" s="655"/>
      <c r="CK36" s="655"/>
      <c r="CL36" s="655"/>
      <c r="CM36" s="655"/>
      <c r="CN36" s="655"/>
      <c r="CO36" s="655"/>
      <c r="CP36" s="655"/>
      <c r="CQ36" s="656"/>
      <c r="CR36" s="657">
        <v>2878064</v>
      </c>
      <c r="CS36" s="658"/>
      <c r="CT36" s="658"/>
      <c r="CU36" s="658"/>
      <c r="CV36" s="658"/>
      <c r="CW36" s="658"/>
      <c r="CX36" s="658"/>
      <c r="CY36" s="659"/>
      <c r="CZ36" s="660">
        <v>12.7</v>
      </c>
      <c r="DA36" s="672"/>
      <c r="DB36" s="672"/>
      <c r="DC36" s="673"/>
      <c r="DD36" s="663">
        <v>2571934</v>
      </c>
      <c r="DE36" s="658"/>
      <c r="DF36" s="658"/>
      <c r="DG36" s="658"/>
      <c r="DH36" s="658"/>
      <c r="DI36" s="658"/>
      <c r="DJ36" s="658"/>
      <c r="DK36" s="659"/>
      <c r="DL36" s="663">
        <v>1393564</v>
      </c>
      <c r="DM36" s="658"/>
      <c r="DN36" s="658"/>
      <c r="DO36" s="658"/>
      <c r="DP36" s="658"/>
      <c r="DQ36" s="658"/>
      <c r="DR36" s="658"/>
      <c r="DS36" s="658"/>
      <c r="DT36" s="658"/>
      <c r="DU36" s="658"/>
      <c r="DV36" s="659"/>
      <c r="DW36" s="660">
        <v>10.3</v>
      </c>
      <c r="DX36" s="672"/>
      <c r="DY36" s="672"/>
      <c r="DZ36" s="672"/>
      <c r="EA36" s="672"/>
      <c r="EB36" s="672"/>
      <c r="EC36" s="684"/>
    </row>
    <row r="37" spans="2:133" ht="11.25" customHeight="1" x14ac:dyDescent="0.2">
      <c r="B37" s="654" t="s">
        <v>331</v>
      </c>
      <c r="C37" s="655"/>
      <c r="D37" s="655"/>
      <c r="E37" s="655"/>
      <c r="F37" s="655"/>
      <c r="G37" s="655"/>
      <c r="H37" s="655"/>
      <c r="I37" s="655"/>
      <c r="J37" s="655"/>
      <c r="K37" s="655"/>
      <c r="L37" s="655"/>
      <c r="M37" s="655"/>
      <c r="N37" s="655"/>
      <c r="O37" s="655"/>
      <c r="P37" s="655"/>
      <c r="Q37" s="656"/>
      <c r="R37" s="657">
        <v>413152</v>
      </c>
      <c r="S37" s="658"/>
      <c r="T37" s="658"/>
      <c r="U37" s="658"/>
      <c r="V37" s="658"/>
      <c r="W37" s="658"/>
      <c r="X37" s="658"/>
      <c r="Y37" s="659"/>
      <c r="Z37" s="695">
        <v>1.7</v>
      </c>
      <c r="AA37" s="695"/>
      <c r="AB37" s="695"/>
      <c r="AC37" s="695"/>
      <c r="AD37" s="696">
        <v>7251</v>
      </c>
      <c r="AE37" s="696"/>
      <c r="AF37" s="696"/>
      <c r="AG37" s="696"/>
      <c r="AH37" s="696"/>
      <c r="AI37" s="696"/>
      <c r="AJ37" s="696"/>
      <c r="AK37" s="696"/>
      <c r="AL37" s="660">
        <v>0.1</v>
      </c>
      <c r="AM37" s="661"/>
      <c r="AN37" s="661"/>
      <c r="AO37" s="697"/>
      <c r="AQ37" s="690" t="s">
        <v>332</v>
      </c>
      <c r="AR37" s="691"/>
      <c r="AS37" s="691"/>
      <c r="AT37" s="691"/>
      <c r="AU37" s="691"/>
      <c r="AV37" s="691"/>
      <c r="AW37" s="691"/>
      <c r="AX37" s="691"/>
      <c r="AY37" s="692"/>
      <c r="AZ37" s="657">
        <v>890000</v>
      </c>
      <c r="BA37" s="658"/>
      <c r="BB37" s="658"/>
      <c r="BC37" s="658"/>
      <c r="BD37" s="670"/>
      <c r="BE37" s="670"/>
      <c r="BF37" s="693"/>
      <c r="BG37" s="654" t="s">
        <v>333</v>
      </c>
      <c r="BH37" s="655"/>
      <c r="BI37" s="655"/>
      <c r="BJ37" s="655"/>
      <c r="BK37" s="655"/>
      <c r="BL37" s="655"/>
      <c r="BM37" s="655"/>
      <c r="BN37" s="655"/>
      <c r="BO37" s="655"/>
      <c r="BP37" s="655"/>
      <c r="BQ37" s="655"/>
      <c r="BR37" s="655"/>
      <c r="BS37" s="655"/>
      <c r="BT37" s="655"/>
      <c r="BU37" s="656"/>
      <c r="BV37" s="657">
        <v>9435</v>
      </c>
      <c r="BW37" s="658"/>
      <c r="BX37" s="658"/>
      <c r="BY37" s="658"/>
      <c r="BZ37" s="658"/>
      <c r="CA37" s="658"/>
      <c r="CB37" s="694"/>
      <c r="CD37" s="654" t="s">
        <v>334</v>
      </c>
      <c r="CE37" s="655"/>
      <c r="CF37" s="655"/>
      <c r="CG37" s="655"/>
      <c r="CH37" s="655"/>
      <c r="CI37" s="655"/>
      <c r="CJ37" s="655"/>
      <c r="CK37" s="655"/>
      <c r="CL37" s="655"/>
      <c r="CM37" s="655"/>
      <c r="CN37" s="655"/>
      <c r="CO37" s="655"/>
      <c r="CP37" s="655"/>
      <c r="CQ37" s="656"/>
      <c r="CR37" s="657">
        <v>504577</v>
      </c>
      <c r="CS37" s="670"/>
      <c r="CT37" s="670"/>
      <c r="CU37" s="670"/>
      <c r="CV37" s="670"/>
      <c r="CW37" s="670"/>
      <c r="CX37" s="670"/>
      <c r="CY37" s="671"/>
      <c r="CZ37" s="660">
        <v>2.2000000000000002</v>
      </c>
      <c r="DA37" s="672"/>
      <c r="DB37" s="672"/>
      <c r="DC37" s="673"/>
      <c r="DD37" s="663">
        <v>504577</v>
      </c>
      <c r="DE37" s="670"/>
      <c r="DF37" s="670"/>
      <c r="DG37" s="670"/>
      <c r="DH37" s="670"/>
      <c r="DI37" s="670"/>
      <c r="DJ37" s="670"/>
      <c r="DK37" s="671"/>
      <c r="DL37" s="663">
        <v>416302</v>
      </c>
      <c r="DM37" s="670"/>
      <c r="DN37" s="670"/>
      <c r="DO37" s="670"/>
      <c r="DP37" s="670"/>
      <c r="DQ37" s="670"/>
      <c r="DR37" s="670"/>
      <c r="DS37" s="670"/>
      <c r="DT37" s="670"/>
      <c r="DU37" s="670"/>
      <c r="DV37" s="671"/>
      <c r="DW37" s="660">
        <v>3.1</v>
      </c>
      <c r="DX37" s="672"/>
      <c r="DY37" s="672"/>
      <c r="DZ37" s="672"/>
      <c r="EA37" s="672"/>
      <c r="EB37" s="672"/>
      <c r="EC37" s="684"/>
    </row>
    <row r="38" spans="2:133" ht="11.25" customHeight="1" x14ac:dyDescent="0.2">
      <c r="B38" s="654" t="s">
        <v>335</v>
      </c>
      <c r="C38" s="655"/>
      <c r="D38" s="655"/>
      <c r="E38" s="655"/>
      <c r="F38" s="655"/>
      <c r="G38" s="655"/>
      <c r="H38" s="655"/>
      <c r="I38" s="655"/>
      <c r="J38" s="655"/>
      <c r="K38" s="655"/>
      <c r="L38" s="655"/>
      <c r="M38" s="655"/>
      <c r="N38" s="655"/>
      <c r="O38" s="655"/>
      <c r="P38" s="655"/>
      <c r="Q38" s="656"/>
      <c r="R38" s="657">
        <v>1325584</v>
      </c>
      <c r="S38" s="658"/>
      <c r="T38" s="658"/>
      <c r="U38" s="658"/>
      <c r="V38" s="658"/>
      <c r="W38" s="658"/>
      <c r="X38" s="658"/>
      <c r="Y38" s="659"/>
      <c r="Z38" s="695">
        <v>5.5</v>
      </c>
      <c r="AA38" s="695"/>
      <c r="AB38" s="695"/>
      <c r="AC38" s="695"/>
      <c r="AD38" s="696" t="s">
        <v>234</v>
      </c>
      <c r="AE38" s="696"/>
      <c r="AF38" s="696"/>
      <c r="AG38" s="696"/>
      <c r="AH38" s="696"/>
      <c r="AI38" s="696"/>
      <c r="AJ38" s="696"/>
      <c r="AK38" s="696"/>
      <c r="AL38" s="660" t="s">
        <v>234</v>
      </c>
      <c r="AM38" s="661"/>
      <c r="AN38" s="661"/>
      <c r="AO38" s="697"/>
      <c r="AQ38" s="690" t="s">
        <v>336</v>
      </c>
      <c r="AR38" s="691"/>
      <c r="AS38" s="691"/>
      <c r="AT38" s="691"/>
      <c r="AU38" s="691"/>
      <c r="AV38" s="691"/>
      <c r="AW38" s="691"/>
      <c r="AX38" s="691"/>
      <c r="AY38" s="692"/>
      <c r="AZ38" s="657">
        <v>13035</v>
      </c>
      <c r="BA38" s="658"/>
      <c r="BB38" s="658"/>
      <c r="BC38" s="658"/>
      <c r="BD38" s="670"/>
      <c r="BE38" s="670"/>
      <c r="BF38" s="693"/>
      <c r="BG38" s="654" t="s">
        <v>337</v>
      </c>
      <c r="BH38" s="655"/>
      <c r="BI38" s="655"/>
      <c r="BJ38" s="655"/>
      <c r="BK38" s="655"/>
      <c r="BL38" s="655"/>
      <c r="BM38" s="655"/>
      <c r="BN38" s="655"/>
      <c r="BO38" s="655"/>
      <c r="BP38" s="655"/>
      <c r="BQ38" s="655"/>
      <c r="BR38" s="655"/>
      <c r="BS38" s="655"/>
      <c r="BT38" s="655"/>
      <c r="BU38" s="656"/>
      <c r="BV38" s="657">
        <v>7188</v>
      </c>
      <c r="BW38" s="658"/>
      <c r="BX38" s="658"/>
      <c r="BY38" s="658"/>
      <c r="BZ38" s="658"/>
      <c r="CA38" s="658"/>
      <c r="CB38" s="694"/>
      <c r="CD38" s="654" t="s">
        <v>338</v>
      </c>
      <c r="CE38" s="655"/>
      <c r="CF38" s="655"/>
      <c r="CG38" s="655"/>
      <c r="CH38" s="655"/>
      <c r="CI38" s="655"/>
      <c r="CJ38" s="655"/>
      <c r="CK38" s="655"/>
      <c r="CL38" s="655"/>
      <c r="CM38" s="655"/>
      <c r="CN38" s="655"/>
      <c r="CO38" s="655"/>
      <c r="CP38" s="655"/>
      <c r="CQ38" s="656"/>
      <c r="CR38" s="657">
        <v>1869202</v>
      </c>
      <c r="CS38" s="658"/>
      <c r="CT38" s="658"/>
      <c r="CU38" s="658"/>
      <c r="CV38" s="658"/>
      <c r="CW38" s="658"/>
      <c r="CX38" s="658"/>
      <c r="CY38" s="659"/>
      <c r="CZ38" s="660">
        <v>8.1999999999999993</v>
      </c>
      <c r="DA38" s="672"/>
      <c r="DB38" s="672"/>
      <c r="DC38" s="673"/>
      <c r="DD38" s="663">
        <v>1500559</v>
      </c>
      <c r="DE38" s="658"/>
      <c r="DF38" s="658"/>
      <c r="DG38" s="658"/>
      <c r="DH38" s="658"/>
      <c r="DI38" s="658"/>
      <c r="DJ38" s="658"/>
      <c r="DK38" s="659"/>
      <c r="DL38" s="663">
        <v>1447126</v>
      </c>
      <c r="DM38" s="658"/>
      <c r="DN38" s="658"/>
      <c r="DO38" s="658"/>
      <c r="DP38" s="658"/>
      <c r="DQ38" s="658"/>
      <c r="DR38" s="658"/>
      <c r="DS38" s="658"/>
      <c r="DT38" s="658"/>
      <c r="DU38" s="658"/>
      <c r="DV38" s="659"/>
      <c r="DW38" s="660">
        <v>10.7</v>
      </c>
      <c r="DX38" s="672"/>
      <c r="DY38" s="672"/>
      <c r="DZ38" s="672"/>
      <c r="EA38" s="672"/>
      <c r="EB38" s="672"/>
      <c r="EC38" s="684"/>
    </row>
    <row r="39" spans="2:133" ht="11.25" customHeight="1" x14ac:dyDescent="0.2">
      <c r="B39" s="654" t="s">
        <v>339</v>
      </c>
      <c r="C39" s="655"/>
      <c r="D39" s="655"/>
      <c r="E39" s="655"/>
      <c r="F39" s="655"/>
      <c r="G39" s="655"/>
      <c r="H39" s="655"/>
      <c r="I39" s="655"/>
      <c r="J39" s="655"/>
      <c r="K39" s="655"/>
      <c r="L39" s="655"/>
      <c r="M39" s="655"/>
      <c r="N39" s="655"/>
      <c r="O39" s="655"/>
      <c r="P39" s="655"/>
      <c r="Q39" s="656"/>
      <c r="R39" s="657" t="s">
        <v>130</v>
      </c>
      <c r="S39" s="658"/>
      <c r="T39" s="658"/>
      <c r="U39" s="658"/>
      <c r="V39" s="658"/>
      <c r="W39" s="658"/>
      <c r="X39" s="658"/>
      <c r="Y39" s="659"/>
      <c r="Z39" s="695" t="s">
        <v>130</v>
      </c>
      <c r="AA39" s="695"/>
      <c r="AB39" s="695"/>
      <c r="AC39" s="695"/>
      <c r="AD39" s="696" t="s">
        <v>130</v>
      </c>
      <c r="AE39" s="696"/>
      <c r="AF39" s="696"/>
      <c r="AG39" s="696"/>
      <c r="AH39" s="696"/>
      <c r="AI39" s="696"/>
      <c r="AJ39" s="696"/>
      <c r="AK39" s="696"/>
      <c r="AL39" s="660" t="s">
        <v>130</v>
      </c>
      <c r="AM39" s="661"/>
      <c r="AN39" s="661"/>
      <c r="AO39" s="697"/>
      <c r="AQ39" s="690" t="s">
        <v>340</v>
      </c>
      <c r="AR39" s="691"/>
      <c r="AS39" s="691"/>
      <c r="AT39" s="691"/>
      <c r="AU39" s="691"/>
      <c r="AV39" s="691"/>
      <c r="AW39" s="691"/>
      <c r="AX39" s="691"/>
      <c r="AY39" s="692"/>
      <c r="AZ39" s="657" t="s">
        <v>130</v>
      </c>
      <c r="BA39" s="658"/>
      <c r="BB39" s="658"/>
      <c r="BC39" s="658"/>
      <c r="BD39" s="670"/>
      <c r="BE39" s="670"/>
      <c r="BF39" s="693"/>
      <c r="BG39" s="654" t="s">
        <v>341</v>
      </c>
      <c r="BH39" s="655"/>
      <c r="BI39" s="655"/>
      <c r="BJ39" s="655"/>
      <c r="BK39" s="655"/>
      <c r="BL39" s="655"/>
      <c r="BM39" s="655"/>
      <c r="BN39" s="655"/>
      <c r="BO39" s="655"/>
      <c r="BP39" s="655"/>
      <c r="BQ39" s="655"/>
      <c r="BR39" s="655"/>
      <c r="BS39" s="655"/>
      <c r="BT39" s="655"/>
      <c r="BU39" s="656"/>
      <c r="BV39" s="657">
        <v>11183</v>
      </c>
      <c r="BW39" s="658"/>
      <c r="BX39" s="658"/>
      <c r="BY39" s="658"/>
      <c r="BZ39" s="658"/>
      <c r="CA39" s="658"/>
      <c r="CB39" s="694"/>
      <c r="CD39" s="654" t="s">
        <v>342</v>
      </c>
      <c r="CE39" s="655"/>
      <c r="CF39" s="655"/>
      <c r="CG39" s="655"/>
      <c r="CH39" s="655"/>
      <c r="CI39" s="655"/>
      <c r="CJ39" s="655"/>
      <c r="CK39" s="655"/>
      <c r="CL39" s="655"/>
      <c r="CM39" s="655"/>
      <c r="CN39" s="655"/>
      <c r="CO39" s="655"/>
      <c r="CP39" s="655"/>
      <c r="CQ39" s="656"/>
      <c r="CR39" s="657">
        <v>191441</v>
      </c>
      <c r="CS39" s="670"/>
      <c r="CT39" s="670"/>
      <c r="CU39" s="670"/>
      <c r="CV39" s="670"/>
      <c r="CW39" s="670"/>
      <c r="CX39" s="670"/>
      <c r="CY39" s="671"/>
      <c r="CZ39" s="660">
        <v>0.8</v>
      </c>
      <c r="DA39" s="672"/>
      <c r="DB39" s="672"/>
      <c r="DC39" s="673"/>
      <c r="DD39" s="663">
        <v>190776</v>
      </c>
      <c r="DE39" s="670"/>
      <c r="DF39" s="670"/>
      <c r="DG39" s="670"/>
      <c r="DH39" s="670"/>
      <c r="DI39" s="670"/>
      <c r="DJ39" s="670"/>
      <c r="DK39" s="671"/>
      <c r="DL39" s="663" t="s">
        <v>130</v>
      </c>
      <c r="DM39" s="670"/>
      <c r="DN39" s="670"/>
      <c r="DO39" s="670"/>
      <c r="DP39" s="670"/>
      <c r="DQ39" s="670"/>
      <c r="DR39" s="670"/>
      <c r="DS39" s="670"/>
      <c r="DT39" s="670"/>
      <c r="DU39" s="670"/>
      <c r="DV39" s="671"/>
      <c r="DW39" s="660" t="s">
        <v>234</v>
      </c>
      <c r="DX39" s="672"/>
      <c r="DY39" s="672"/>
      <c r="DZ39" s="672"/>
      <c r="EA39" s="672"/>
      <c r="EB39" s="672"/>
      <c r="EC39" s="684"/>
    </row>
    <row r="40" spans="2:133" ht="11.25" customHeight="1" x14ac:dyDescent="0.2">
      <c r="B40" s="654" t="s">
        <v>343</v>
      </c>
      <c r="C40" s="655"/>
      <c r="D40" s="655"/>
      <c r="E40" s="655"/>
      <c r="F40" s="655"/>
      <c r="G40" s="655"/>
      <c r="H40" s="655"/>
      <c r="I40" s="655"/>
      <c r="J40" s="655"/>
      <c r="K40" s="655"/>
      <c r="L40" s="655"/>
      <c r="M40" s="655"/>
      <c r="N40" s="655"/>
      <c r="O40" s="655"/>
      <c r="P40" s="655"/>
      <c r="Q40" s="656"/>
      <c r="R40" s="657">
        <v>261484</v>
      </c>
      <c r="S40" s="658"/>
      <c r="T40" s="658"/>
      <c r="U40" s="658"/>
      <c r="V40" s="658"/>
      <c r="W40" s="658"/>
      <c r="X40" s="658"/>
      <c r="Y40" s="659"/>
      <c r="Z40" s="695">
        <v>1.1000000000000001</v>
      </c>
      <c r="AA40" s="695"/>
      <c r="AB40" s="695"/>
      <c r="AC40" s="695"/>
      <c r="AD40" s="696" t="s">
        <v>130</v>
      </c>
      <c r="AE40" s="696"/>
      <c r="AF40" s="696"/>
      <c r="AG40" s="696"/>
      <c r="AH40" s="696"/>
      <c r="AI40" s="696"/>
      <c r="AJ40" s="696"/>
      <c r="AK40" s="696"/>
      <c r="AL40" s="660" t="s">
        <v>234</v>
      </c>
      <c r="AM40" s="661"/>
      <c r="AN40" s="661"/>
      <c r="AO40" s="697"/>
      <c r="AQ40" s="690" t="s">
        <v>344</v>
      </c>
      <c r="AR40" s="691"/>
      <c r="AS40" s="691"/>
      <c r="AT40" s="691"/>
      <c r="AU40" s="691"/>
      <c r="AV40" s="691"/>
      <c r="AW40" s="691"/>
      <c r="AX40" s="691"/>
      <c r="AY40" s="692"/>
      <c r="AZ40" s="657" t="s">
        <v>130</v>
      </c>
      <c r="BA40" s="658"/>
      <c r="BB40" s="658"/>
      <c r="BC40" s="658"/>
      <c r="BD40" s="670"/>
      <c r="BE40" s="670"/>
      <c r="BF40" s="693"/>
      <c r="BG40" s="698" t="s">
        <v>345</v>
      </c>
      <c r="BH40" s="699"/>
      <c r="BI40" s="699"/>
      <c r="BJ40" s="699"/>
      <c r="BK40" s="699"/>
      <c r="BL40" s="223"/>
      <c r="BM40" s="655" t="s">
        <v>346</v>
      </c>
      <c r="BN40" s="655"/>
      <c r="BO40" s="655"/>
      <c r="BP40" s="655"/>
      <c r="BQ40" s="655"/>
      <c r="BR40" s="655"/>
      <c r="BS40" s="655"/>
      <c r="BT40" s="655"/>
      <c r="BU40" s="656"/>
      <c r="BV40" s="657">
        <v>94</v>
      </c>
      <c r="BW40" s="658"/>
      <c r="BX40" s="658"/>
      <c r="BY40" s="658"/>
      <c r="BZ40" s="658"/>
      <c r="CA40" s="658"/>
      <c r="CB40" s="694"/>
      <c r="CD40" s="654" t="s">
        <v>347</v>
      </c>
      <c r="CE40" s="655"/>
      <c r="CF40" s="655"/>
      <c r="CG40" s="655"/>
      <c r="CH40" s="655"/>
      <c r="CI40" s="655"/>
      <c r="CJ40" s="655"/>
      <c r="CK40" s="655"/>
      <c r="CL40" s="655"/>
      <c r="CM40" s="655"/>
      <c r="CN40" s="655"/>
      <c r="CO40" s="655"/>
      <c r="CP40" s="655"/>
      <c r="CQ40" s="656"/>
      <c r="CR40" s="657">
        <v>11760</v>
      </c>
      <c r="CS40" s="658"/>
      <c r="CT40" s="658"/>
      <c r="CU40" s="658"/>
      <c r="CV40" s="658"/>
      <c r="CW40" s="658"/>
      <c r="CX40" s="658"/>
      <c r="CY40" s="659"/>
      <c r="CZ40" s="660">
        <v>0.1</v>
      </c>
      <c r="DA40" s="672"/>
      <c r="DB40" s="672"/>
      <c r="DC40" s="673"/>
      <c r="DD40" s="663">
        <v>330</v>
      </c>
      <c r="DE40" s="658"/>
      <c r="DF40" s="658"/>
      <c r="DG40" s="658"/>
      <c r="DH40" s="658"/>
      <c r="DI40" s="658"/>
      <c r="DJ40" s="658"/>
      <c r="DK40" s="659"/>
      <c r="DL40" s="663" t="s">
        <v>130</v>
      </c>
      <c r="DM40" s="658"/>
      <c r="DN40" s="658"/>
      <c r="DO40" s="658"/>
      <c r="DP40" s="658"/>
      <c r="DQ40" s="658"/>
      <c r="DR40" s="658"/>
      <c r="DS40" s="658"/>
      <c r="DT40" s="658"/>
      <c r="DU40" s="658"/>
      <c r="DV40" s="659"/>
      <c r="DW40" s="660" t="s">
        <v>130</v>
      </c>
      <c r="DX40" s="672"/>
      <c r="DY40" s="672"/>
      <c r="DZ40" s="672"/>
      <c r="EA40" s="672"/>
      <c r="EB40" s="672"/>
      <c r="EC40" s="684"/>
    </row>
    <row r="41" spans="2:133" ht="11.25" customHeight="1" x14ac:dyDescent="0.2">
      <c r="B41" s="638" t="s">
        <v>348</v>
      </c>
      <c r="C41" s="639"/>
      <c r="D41" s="639"/>
      <c r="E41" s="639"/>
      <c r="F41" s="639"/>
      <c r="G41" s="639"/>
      <c r="H41" s="639"/>
      <c r="I41" s="639"/>
      <c r="J41" s="639"/>
      <c r="K41" s="639"/>
      <c r="L41" s="639"/>
      <c r="M41" s="639"/>
      <c r="N41" s="639"/>
      <c r="O41" s="639"/>
      <c r="P41" s="639"/>
      <c r="Q41" s="640"/>
      <c r="R41" s="641">
        <v>24126803</v>
      </c>
      <c r="S41" s="682"/>
      <c r="T41" s="682"/>
      <c r="U41" s="682"/>
      <c r="V41" s="682"/>
      <c r="W41" s="682"/>
      <c r="X41" s="682"/>
      <c r="Y41" s="685"/>
      <c r="Z41" s="686">
        <v>100</v>
      </c>
      <c r="AA41" s="686"/>
      <c r="AB41" s="686"/>
      <c r="AC41" s="686"/>
      <c r="AD41" s="687">
        <v>13229545</v>
      </c>
      <c r="AE41" s="687"/>
      <c r="AF41" s="687"/>
      <c r="AG41" s="687"/>
      <c r="AH41" s="687"/>
      <c r="AI41" s="687"/>
      <c r="AJ41" s="687"/>
      <c r="AK41" s="687"/>
      <c r="AL41" s="644">
        <v>100</v>
      </c>
      <c r="AM41" s="688"/>
      <c r="AN41" s="688"/>
      <c r="AO41" s="689"/>
      <c r="AQ41" s="690" t="s">
        <v>349</v>
      </c>
      <c r="AR41" s="691"/>
      <c r="AS41" s="691"/>
      <c r="AT41" s="691"/>
      <c r="AU41" s="691"/>
      <c r="AV41" s="691"/>
      <c r="AW41" s="691"/>
      <c r="AX41" s="691"/>
      <c r="AY41" s="692"/>
      <c r="AZ41" s="657">
        <v>366765</v>
      </c>
      <c r="BA41" s="658"/>
      <c r="BB41" s="658"/>
      <c r="BC41" s="658"/>
      <c r="BD41" s="670"/>
      <c r="BE41" s="670"/>
      <c r="BF41" s="693"/>
      <c r="BG41" s="698"/>
      <c r="BH41" s="699"/>
      <c r="BI41" s="699"/>
      <c r="BJ41" s="699"/>
      <c r="BK41" s="699"/>
      <c r="BL41" s="223"/>
      <c r="BM41" s="655" t="s">
        <v>350</v>
      </c>
      <c r="BN41" s="655"/>
      <c r="BO41" s="655"/>
      <c r="BP41" s="655"/>
      <c r="BQ41" s="655"/>
      <c r="BR41" s="655"/>
      <c r="BS41" s="655"/>
      <c r="BT41" s="655"/>
      <c r="BU41" s="656"/>
      <c r="BV41" s="657" t="s">
        <v>234</v>
      </c>
      <c r="BW41" s="658"/>
      <c r="BX41" s="658"/>
      <c r="BY41" s="658"/>
      <c r="BZ41" s="658"/>
      <c r="CA41" s="658"/>
      <c r="CB41" s="694"/>
      <c r="CD41" s="654" t="s">
        <v>351</v>
      </c>
      <c r="CE41" s="655"/>
      <c r="CF41" s="655"/>
      <c r="CG41" s="655"/>
      <c r="CH41" s="655"/>
      <c r="CI41" s="655"/>
      <c r="CJ41" s="655"/>
      <c r="CK41" s="655"/>
      <c r="CL41" s="655"/>
      <c r="CM41" s="655"/>
      <c r="CN41" s="655"/>
      <c r="CO41" s="655"/>
      <c r="CP41" s="655"/>
      <c r="CQ41" s="656"/>
      <c r="CR41" s="657" t="s">
        <v>234</v>
      </c>
      <c r="CS41" s="670"/>
      <c r="CT41" s="670"/>
      <c r="CU41" s="670"/>
      <c r="CV41" s="670"/>
      <c r="CW41" s="670"/>
      <c r="CX41" s="670"/>
      <c r="CY41" s="671"/>
      <c r="CZ41" s="660" t="s">
        <v>130</v>
      </c>
      <c r="DA41" s="672"/>
      <c r="DB41" s="672"/>
      <c r="DC41" s="673"/>
      <c r="DD41" s="663" t="s">
        <v>234</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352</v>
      </c>
      <c r="AR42" s="703"/>
      <c r="AS42" s="703"/>
      <c r="AT42" s="703"/>
      <c r="AU42" s="703"/>
      <c r="AV42" s="703"/>
      <c r="AW42" s="703"/>
      <c r="AX42" s="703"/>
      <c r="AY42" s="704"/>
      <c r="AZ42" s="641">
        <v>1502437</v>
      </c>
      <c r="BA42" s="682"/>
      <c r="BB42" s="682"/>
      <c r="BC42" s="682"/>
      <c r="BD42" s="642"/>
      <c r="BE42" s="642"/>
      <c r="BF42" s="705"/>
      <c r="BG42" s="700"/>
      <c r="BH42" s="701"/>
      <c r="BI42" s="701"/>
      <c r="BJ42" s="701"/>
      <c r="BK42" s="701"/>
      <c r="BL42" s="224"/>
      <c r="BM42" s="639" t="s">
        <v>353</v>
      </c>
      <c r="BN42" s="639"/>
      <c r="BO42" s="639"/>
      <c r="BP42" s="639"/>
      <c r="BQ42" s="639"/>
      <c r="BR42" s="639"/>
      <c r="BS42" s="639"/>
      <c r="BT42" s="639"/>
      <c r="BU42" s="640"/>
      <c r="BV42" s="641">
        <v>326</v>
      </c>
      <c r="BW42" s="682"/>
      <c r="BX42" s="682"/>
      <c r="BY42" s="682"/>
      <c r="BZ42" s="682"/>
      <c r="CA42" s="682"/>
      <c r="CB42" s="683"/>
      <c r="CD42" s="654" t="s">
        <v>354</v>
      </c>
      <c r="CE42" s="655"/>
      <c r="CF42" s="655"/>
      <c r="CG42" s="655"/>
      <c r="CH42" s="655"/>
      <c r="CI42" s="655"/>
      <c r="CJ42" s="655"/>
      <c r="CK42" s="655"/>
      <c r="CL42" s="655"/>
      <c r="CM42" s="655"/>
      <c r="CN42" s="655"/>
      <c r="CO42" s="655"/>
      <c r="CP42" s="655"/>
      <c r="CQ42" s="656"/>
      <c r="CR42" s="657">
        <v>2283935</v>
      </c>
      <c r="CS42" s="670"/>
      <c r="CT42" s="670"/>
      <c r="CU42" s="670"/>
      <c r="CV42" s="670"/>
      <c r="CW42" s="670"/>
      <c r="CX42" s="670"/>
      <c r="CY42" s="671"/>
      <c r="CZ42" s="660">
        <v>10.1</v>
      </c>
      <c r="DA42" s="672"/>
      <c r="DB42" s="672"/>
      <c r="DC42" s="673"/>
      <c r="DD42" s="663">
        <v>357953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355</v>
      </c>
      <c r="CD43" s="654" t="s">
        <v>356</v>
      </c>
      <c r="CE43" s="655"/>
      <c r="CF43" s="655"/>
      <c r="CG43" s="655"/>
      <c r="CH43" s="655"/>
      <c r="CI43" s="655"/>
      <c r="CJ43" s="655"/>
      <c r="CK43" s="655"/>
      <c r="CL43" s="655"/>
      <c r="CM43" s="655"/>
      <c r="CN43" s="655"/>
      <c r="CO43" s="655"/>
      <c r="CP43" s="655"/>
      <c r="CQ43" s="656"/>
      <c r="CR43" s="657">
        <v>88747</v>
      </c>
      <c r="CS43" s="670"/>
      <c r="CT43" s="670"/>
      <c r="CU43" s="670"/>
      <c r="CV43" s="670"/>
      <c r="CW43" s="670"/>
      <c r="CX43" s="670"/>
      <c r="CY43" s="671"/>
      <c r="CZ43" s="660">
        <v>0.4</v>
      </c>
      <c r="DA43" s="672"/>
      <c r="DB43" s="672"/>
      <c r="DC43" s="673"/>
      <c r="DD43" s="663">
        <v>88747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357</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304</v>
      </c>
      <c r="CE44" s="677"/>
      <c r="CF44" s="654" t="s">
        <v>358</v>
      </c>
      <c r="CG44" s="655"/>
      <c r="CH44" s="655"/>
      <c r="CI44" s="655"/>
      <c r="CJ44" s="655"/>
      <c r="CK44" s="655"/>
      <c r="CL44" s="655"/>
      <c r="CM44" s="655"/>
      <c r="CN44" s="655"/>
      <c r="CO44" s="655"/>
      <c r="CP44" s="655"/>
      <c r="CQ44" s="656"/>
      <c r="CR44" s="657">
        <v>2281328</v>
      </c>
      <c r="CS44" s="658"/>
      <c r="CT44" s="658"/>
      <c r="CU44" s="658"/>
      <c r="CV44" s="658"/>
      <c r="CW44" s="658"/>
      <c r="CX44" s="658"/>
      <c r="CY44" s="659"/>
      <c r="CZ44" s="660">
        <v>10.1</v>
      </c>
      <c r="DA44" s="661"/>
      <c r="DB44" s="661"/>
      <c r="DC44" s="662"/>
      <c r="DD44" s="663">
        <v>355868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359</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360</v>
      </c>
      <c r="CG45" s="655"/>
      <c r="CH45" s="655"/>
      <c r="CI45" s="655"/>
      <c r="CJ45" s="655"/>
      <c r="CK45" s="655"/>
      <c r="CL45" s="655"/>
      <c r="CM45" s="655"/>
      <c r="CN45" s="655"/>
      <c r="CO45" s="655"/>
      <c r="CP45" s="655"/>
      <c r="CQ45" s="656"/>
      <c r="CR45" s="657">
        <v>1499291</v>
      </c>
      <c r="CS45" s="670"/>
      <c r="CT45" s="670"/>
      <c r="CU45" s="670"/>
      <c r="CV45" s="670"/>
      <c r="CW45" s="670"/>
      <c r="CX45" s="670"/>
      <c r="CY45" s="671"/>
      <c r="CZ45" s="660">
        <v>6.6</v>
      </c>
      <c r="DA45" s="672"/>
      <c r="DB45" s="672"/>
      <c r="DC45" s="673"/>
      <c r="DD45" s="663">
        <v>42909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361</v>
      </c>
      <c r="CG46" s="655"/>
      <c r="CH46" s="655"/>
      <c r="CI46" s="655"/>
      <c r="CJ46" s="655"/>
      <c r="CK46" s="655"/>
      <c r="CL46" s="655"/>
      <c r="CM46" s="655"/>
      <c r="CN46" s="655"/>
      <c r="CO46" s="655"/>
      <c r="CP46" s="655"/>
      <c r="CQ46" s="656"/>
      <c r="CR46" s="657">
        <v>770812</v>
      </c>
      <c r="CS46" s="658"/>
      <c r="CT46" s="658"/>
      <c r="CU46" s="658"/>
      <c r="CV46" s="658"/>
      <c r="CW46" s="658"/>
      <c r="CX46" s="658"/>
      <c r="CY46" s="659"/>
      <c r="CZ46" s="660">
        <v>3.4</v>
      </c>
      <c r="DA46" s="661"/>
      <c r="DB46" s="661"/>
      <c r="DC46" s="662"/>
      <c r="DD46" s="663">
        <v>309234</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362</v>
      </c>
      <c r="CG47" s="655"/>
      <c r="CH47" s="655"/>
      <c r="CI47" s="655"/>
      <c r="CJ47" s="655"/>
      <c r="CK47" s="655"/>
      <c r="CL47" s="655"/>
      <c r="CM47" s="655"/>
      <c r="CN47" s="655"/>
      <c r="CO47" s="655"/>
      <c r="CP47" s="655"/>
      <c r="CQ47" s="656"/>
      <c r="CR47" s="657">
        <v>2607</v>
      </c>
      <c r="CS47" s="670"/>
      <c r="CT47" s="670"/>
      <c r="CU47" s="670"/>
      <c r="CV47" s="670"/>
      <c r="CW47" s="670"/>
      <c r="CX47" s="670"/>
      <c r="CY47" s="671"/>
      <c r="CZ47" s="660">
        <v>0</v>
      </c>
      <c r="DA47" s="672"/>
      <c r="DB47" s="672"/>
      <c r="DC47" s="673"/>
      <c r="DD47" s="663">
        <v>2085</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363</v>
      </c>
      <c r="CG48" s="655"/>
      <c r="CH48" s="655"/>
      <c r="CI48" s="655"/>
      <c r="CJ48" s="655"/>
      <c r="CK48" s="655"/>
      <c r="CL48" s="655"/>
      <c r="CM48" s="655"/>
      <c r="CN48" s="655"/>
      <c r="CO48" s="655"/>
      <c r="CP48" s="655"/>
      <c r="CQ48" s="656"/>
      <c r="CR48" s="657" t="s">
        <v>234</v>
      </c>
      <c r="CS48" s="658"/>
      <c r="CT48" s="658"/>
      <c r="CU48" s="658"/>
      <c r="CV48" s="658"/>
      <c r="CW48" s="658"/>
      <c r="CX48" s="658"/>
      <c r="CY48" s="659"/>
      <c r="CZ48" s="660" t="s">
        <v>130</v>
      </c>
      <c r="DA48" s="661"/>
      <c r="DB48" s="661"/>
      <c r="DC48" s="662"/>
      <c r="DD48" s="663" t="s">
        <v>130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364</v>
      </c>
      <c r="CE49" s="639"/>
      <c r="CF49" s="639"/>
      <c r="CG49" s="639"/>
      <c r="CH49" s="639"/>
      <c r="CI49" s="639"/>
      <c r="CJ49" s="639"/>
      <c r="CK49" s="639"/>
      <c r="CL49" s="639"/>
      <c r="CM49" s="639"/>
      <c r="CN49" s="639"/>
      <c r="CO49" s="639"/>
      <c r="CP49" s="639"/>
      <c r="CQ49" s="640"/>
      <c r="CR49" s="641">
        <v>22691166</v>
      </c>
      <c r="CS49" s="642"/>
      <c r="CT49" s="642"/>
      <c r="CU49" s="642"/>
      <c r="CV49" s="642"/>
      <c r="CW49" s="642"/>
      <c r="CX49" s="642"/>
      <c r="CY49" s="643"/>
      <c r="CZ49" s="644">
        <v>100</v>
      </c>
      <c r="DA49" s="645"/>
      <c r="DB49" s="645"/>
      <c r="DC49" s="646"/>
      <c r="DD49" s="647">
        <v>14855829</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kjT/Ol92NWYcNvGQO+XvM+1Wyp0RFnrYIvX2yPwRMBdnbiyi2p1qzPf8BJ0DwLtUasLxmNi+FZx4UjsZ/nTBtA==" saltValue="NRpMvRCqe1UADOCJkeQGH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365</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366</v>
      </c>
      <c r="DK2" s="1128"/>
      <c r="DL2" s="1128"/>
      <c r="DM2" s="1128"/>
      <c r="DN2" s="1128"/>
      <c r="DO2" s="1129"/>
      <c r="DP2" s="228"/>
      <c r="DQ2" s="1127" t="s">
        <v>367</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368</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369</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370</v>
      </c>
      <c r="B5" s="1032"/>
      <c r="C5" s="1032"/>
      <c r="D5" s="1032"/>
      <c r="E5" s="1032"/>
      <c r="F5" s="1032"/>
      <c r="G5" s="1032"/>
      <c r="H5" s="1032"/>
      <c r="I5" s="1032"/>
      <c r="J5" s="1032"/>
      <c r="K5" s="1032"/>
      <c r="L5" s="1032"/>
      <c r="M5" s="1032"/>
      <c r="N5" s="1032"/>
      <c r="O5" s="1032"/>
      <c r="P5" s="1033"/>
      <c r="Q5" s="1037" t="s">
        <v>371</v>
      </c>
      <c r="R5" s="1038"/>
      <c r="S5" s="1038"/>
      <c r="T5" s="1038"/>
      <c r="U5" s="1039"/>
      <c r="V5" s="1037" t="s">
        <v>372</v>
      </c>
      <c r="W5" s="1038"/>
      <c r="X5" s="1038"/>
      <c r="Y5" s="1038"/>
      <c r="Z5" s="1039"/>
      <c r="AA5" s="1037" t="s">
        <v>373</v>
      </c>
      <c r="AB5" s="1038"/>
      <c r="AC5" s="1038"/>
      <c r="AD5" s="1038"/>
      <c r="AE5" s="1038"/>
      <c r="AF5" s="1130" t="s">
        <v>374</v>
      </c>
      <c r="AG5" s="1038"/>
      <c r="AH5" s="1038"/>
      <c r="AI5" s="1038"/>
      <c r="AJ5" s="1051"/>
      <c r="AK5" s="1038" t="s">
        <v>375</v>
      </c>
      <c r="AL5" s="1038"/>
      <c r="AM5" s="1038"/>
      <c r="AN5" s="1038"/>
      <c r="AO5" s="1039"/>
      <c r="AP5" s="1037" t="s">
        <v>376</v>
      </c>
      <c r="AQ5" s="1038"/>
      <c r="AR5" s="1038"/>
      <c r="AS5" s="1038"/>
      <c r="AT5" s="1039"/>
      <c r="AU5" s="1037" t="s">
        <v>377</v>
      </c>
      <c r="AV5" s="1038"/>
      <c r="AW5" s="1038"/>
      <c r="AX5" s="1038"/>
      <c r="AY5" s="1051"/>
      <c r="AZ5" s="232"/>
      <c r="BA5" s="232"/>
      <c r="BB5" s="232"/>
      <c r="BC5" s="232"/>
      <c r="BD5" s="232"/>
      <c r="BE5" s="233"/>
      <c r="BF5" s="233"/>
      <c r="BG5" s="233"/>
      <c r="BH5" s="233"/>
      <c r="BI5" s="233"/>
      <c r="BJ5" s="233"/>
      <c r="BK5" s="233"/>
      <c r="BL5" s="233"/>
      <c r="BM5" s="233"/>
      <c r="BN5" s="233"/>
      <c r="BO5" s="233"/>
      <c r="BP5" s="233"/>
      <c r="BQ5" s="1031" t="s">
        <v>378</v>
      </c>
      <c r="BR5" s="1032"/>
      <c r="BS5" s="1032"/>
      <c r="BT5" s="1032"/>
      <c r="BU5" s="1032"/>
      <c r="BV5" s="1032"/>
      <c r="BW5" s="1032"/>
      <c r="BX5" s="1032"/>
      <c r="BY5" s="1032"/>
      <c r="BZ5" s="1032"/>
      <c r="CA5" s="1032"/>
      <c r="CB5" s="1032"/>
      <c r="CC5" s="1032"/>
      <c r="CD5" s="1032"/>
      <c r="CE5" s="1032"/>
      <c r="CF5" s="1032"/>
      <c r="CG5" s="1033"/>
      <c r="CH5" s="1037" t="s">
        <v>379</v>
      </c>
      <c r="CI5" s="1038"/>
      <c r="CJ5" s="1038"/>
      <c r="CK5" s="1038"/>
      <c r="CL5" s="1039"/>
      <c r="CM5" s="1037" t="s">
        <v>380</v>
      </c>
      <c r="CN5" s="1038"/>
      <c r="CO5" s="1038"/>
      <c r="CP5" s="1038"/>
      <c r="CQ5" s="1039"/>
      <c r="CR5" s="1037" t="s">
        <v>381</v>
      </c>
      <c r="CS5" s="1038"/>
      <c r="CT5" s="1038"/>
      <c r="CU5" s="1038"/>
      <c r="CV5" s="1039"/>
      <c r="CW5" s="1037" t="s">
        <v>382</v>
      </c>
      <c r="CX5" s="1038"/>
      <c r="CY5" s="1038"/>
      <c r="CZ5" s="1038"/>
      <c r="DA5" s="1039"/>
      <c r="DB5" s="1037" t="s">
        <v>383</v>
      </c>
      <c r="DC5" s="1038"/>
      <c r="DD5" s="1038"/>
      <c r="DE5" s="1038"/>
      <c r="DF5" s="1039"/>
      <c r="DG5" s="1120" t="s">
        <v>384</v>
      </c>
      <c r="DH5" s="1121"/>
      <c r="DI5" s="1121"/>
      <c r="DJ5" s="1121"/>
      <c r="DK5" s="1122"/>
      <c r="DL5" s="1120" t="s">
        <v>385</v>
      </c>
      <c r="DM5" s="1121"/>
      <c r="DN5" s="1121"/>
      <c r="DO5" s="1121"/>
      <c r="DP5" s="1122"/>
      <c r="DQ5" s="1037" t="s">
        <v>386</v>
      </c>
      <c r="DR5" s="1038"/>
      <c r="DS5" s="1038"/>
      <c r="DT5" s="1038"/>
      <c r="DU5" s="1039"/>
      <c r="DV5" s="1037" t="s">
        <v>377</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387</v>
      </c>
      <c r="C7" s="1084"/>
      <c r="D7" s="1084"/>
      <c r="E7" s="1084"/>
      <c r="F7" s="1084"/>
      <c r="G7" s="1084"/>
      <c r="H7" s="1084"/>
      <c r="I7" s="1084"/>
      <c r="J7" s="1084"/>
      <c r="K7" s="1084"/>
      <c r="L7" s="1084"/>
      <c r="M7" s="1084"/>
      <c r="N7" s="1084"/>
      <c r="O7" s="1084"/>
      <c r="P7" s="1085"/>
      <c r="Q7" s="1138">
        <v>24151</v>
      </c>
      <c r="R7" s="1139"/>
      <c r="S7" s="1139"/>
      <c r="T7" s="1139"/>
      <c r="U7" s="1139"/>
      <c r="V7" s="1139">
        <v>22719</v>
      </c>
      <c r="W7" s="1139"/>
      <c r="X7" s="1139"/>
      <c r="Y7" s="1139"/>
      <c r="Z7" s="1139"/>
      <c r="AA7" s="1139">
        <v>1432</v>
      </c>
      <c r="AB7" s="1139"/>
      <c r="AC7" s="1139"/>
      <c r="AD7" s="1139"/>
      <c r="AE7" s="1140"/>
      <c r="AF7" s="1141">
        <v>1350</v>
      </c>
      <c r="AG7" s="1142"/>
      <c r="AH7" s="1142"/>
      <c r="AI7" s="1142"/>
      <c r="AJ7" s="1143"/>
      <c r="AK7" s="1144">
        <v>29</v>
      </c>
      <c r="AL7" s="1145"/>
      <c r="AM7" s="1145"/>
      <c r="AN7" s="1145"/>
      <c r="AO7" s="1145"/>
      <c r="AP7" s="1145">
        <v>17334</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t="s">
        <v>584</v>
      </c>
      <c r="BS7" s="1135" t="s">
        <v>583</v>
      </c>
      <c r="BT7" s="1136"/>
      <c r="BU7" s="1136"/>
      <c r="BV7" s="1136"/>
      <c r="BW7" s="1136"/>
      <c r="BX7" s="1136"/>
      <c r="BY7" s="1136"/>
      <c r="BZ7" s="1136"/>
      <c r="CA7" s="1136"/>
      <c r="CB7" s="1136"/>
      <c r="CC7" s="1136"/>
      <c r="CD7" s="1136"/>
      <c r="CE7" s="1136"/>
      <c r="CF7" s="1136"/>
      <c r="CG7" s="1148"/>
      <c r="CH7" s="1132">
        <v>1</v>
      </c>
      <c r="CI7" s="1133"/>
      <c r="CJ7" s="1133"/>
      <c r="CK7" s="1133"/>
      <c r="CL7" s="1134"/>
      <c r="CM7" s="1132">
        <v>169</v>
      </c>
      <c r="CN7" s="1133"/>
      <c r="CO7" s="1133"/>
      <c r="CP7" s="1133"/>
      <c r="CQ7" s="1134"/>
      <c r="CR7" s="1132">
        <v>5</v>
      </c>
      <c r="CS7" s="1133"/>
      <c r="CT7" s="1133"/>
      <c r="CU7" s="1133"/>
      <c r="CV7" s="1134"/>
      <c r="CW7" s="1132" t="s">
        <v>585</v>
      </c>
      <c r="CX7" s="1133"/>
      <c r="CY7" s="1133"/>
      <c r="CZ7" s="1133"/>
      <c r="DA7" s="1134"/>
      <c r="DB7" s="1132" t="s">
        <v>585</v>
      </c>
      <c r="DC7" s="1133"/>
      <c r="DD7" s="1133"/>
      <c r="DE7" s="1133"/>
      <c r="DF7" s="1134"/>
      <c r="DG7" s="1132" t="s">
        <v>585</v>
      </c>
      <c r="DH7" s="1133"/>
      <c r="DI7" s="1133"/>
      <c r="DJ7" s="1133"/>
      <c r="DK7" s="1134"/>
      <c r="DL7" s="1132" t="s">
        <v>585</v>
      </c>
      <c r="DM7" s="1133"/>
      <c r="DN7" s="1133"/>
      <c r="DO7" s="1133"/>
      <c r="DP7" s="1134"/>
      <c r="DQ7" s="1132" t="s">
        <v>585</v>
      </c>
      <c r="DR7" s="1133"/>
      <c r="DS7" s="1133"/>
      <c r="DT7" s="1133"/>
      <c r="DU7" s="1134"/>
      <c r="DV7" s="1135"/>
      <c r="DW7" s="1136"/>
      <c r="DX7" s="1136"/>
      <c r="DY7" s="1136"/>
      <c r="DZ7" s="1137"/>
      <c r="EA7" s="234"/>
    </row>
    <row r="8" spans="1:131" s="235" customFormat="1" ht="26.25" customHeight="1" x14ac:dyDescent="0.2">
      <c r="A8" s="238">
        <v>2</v>
      </c>
      <c r="B8" s="1066" t="s">
        <v>388</v>
      </c>
      <c r="C8" s="1067"/>
      <c r="D8" s="1067"/>
      <c r="E8" s="1067"/>
      <c r="F8" s="1067"/>
      <c r="G8" s="1067"/>
      <c r="H8" s="1067"/>
      <c r="I8" s="1067"/>
      <c r="J8" s="1067"/>
      <c r="K8" s="1067"/>
      <c r="L8" s="1067"/>
      <c r="M8" s="1067"/>
      <c r="N8" s="1067"/>
      <c r="O8" s="1067"/>
      <c r="P8" s="1068"/>
      <c r="Q8" s="1074">
        <v>14</v>
      </c>
      <c r="R8" s="1075"/>
      <c r="S8" s="1075"/>
      <c r="T8" s="1075"/>
      <c r="U8" s="1075"/>
      <c r="V8" s="1075">
        <v>10</v>
      </c>
      <c r="W8" s="1075"/>
      <c r="X8" s="1075"/>
      <c r="Y8" s="1075"/>
      <c r="Z8" s="1075"/>
      <c r="AA8" s="1075">
        <v>3</v>
      </c>
      <c r="AB8" s="1075"/>
      <c r="AC8" s="1075"/>
      <c r="AD8" s="1075"/>
      <c r="AE8" s="1076"/>
      <c r="AF8" s="1071">
        <v>3</v>
      </c>
      <c r="AG8" s="1072"/>
      <c r="AH8" s="1072"/>
      <c r="AI8" s="1072"/>
      <c r="AJ8" s="1073"/>
      <c r="AK8" s="1116" t="s">
        <v>585</v>
      </c>
      <c r="AL8" s="1117"/>
      <c r="AM8" s="1117"/>
      <c r="AN8" s="1117"/>
      <c r="AO8" s="1117"/>
      <c r="AP8" s="1117" t="s">
        <v>585</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t="s">
        <v>389</v>
      </c>
      <c r="C9" s="1067"/>
      <c r="D9" s="1067"/>
      <c r="E9" s="1067"/>
      <c r="F9" s="1067"/>
      <c r="G9" s="1067"/>
      <c r="H9" s="1067"/>
      <c r="I9" s="1067"/>
      <c r="J9" s="1067"/>
      <c r="K9" s="1067"/>
      <c r="L9" s="1067"/>
      <c r="M9" s="1067"/>
      <c r="N9" s="1067"/>
      <c r="O9" s="1067"/>
      <c r="P9" s="1068"/>
      <c r="Q9" s="1074">
        <v>1</v>
      </c>
      <c r="R9" s="1075"/>
      <c r="S9" s="1075"/>
      <c r="T9" s="1075"/>
      <c r="U9" s="1075"/>
      <c r="V9" s="1075">
        <v>0</v>
      </c>
      <c r="W9" s="1075"/>
      <c r="X9" s="1075"/>
      <c r="Y9" s="1075"/>
      <c r="Z9" s="1075"/>
      <c r="AA9" s="1075">
        <v>1</v>
      </c>
      <c r="AB9" s="1075"/>
      <c r="AC9" s="1075"/>
      <c r="AD9" s="1075"/>
      <c r="AE9" s="1076"/>
      <c r="AF9" s="1071">
        <v>1</v>
      </c>
      <c r="AG9" s="1072"/>
      <c r="AH9" s="1072"/>
      <c r="AI9" s="1072"/>
      <c r="AJ9" s="1073"/>
      <c r="AK9" s="1116" t="s">
        <v>585</v>
      </c>
      <c r="AL9" s="1117"/>
      <c r="AM9" s="1117"/>
      <c r="AN9" s="1117"/>
      <c r="AO9" s="1117"/>
      <c r="AP9" s="1117" t="s">
        <v>585</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390</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391</v>
      </c>
      <c r="B23" s="973" t="s">
        <v>392</v>
      </c>
      <c r="C23" s="974"/>
      <c r="D23" s="974"/>
      <c r="E23" s="974"/>
      <c r="F23" s="974"/>
      <c r="G23" s="974"/>
      <c r="H23" s="974"/>
      <c r="I23" s="974"/>
      <c r="J23" s="974"/>
      <c r="K23" s="974"/>
      <c r="L23" s="974"/>
      <c r="M23" s="974"/>
      <c r="N23" s="974"/>
      <c r="O23" s="974"/>
      <c r="P23" s="984"/>
      <c r="Q23" s="1103">
        <v>24127</v>
      </c>
      <c r="R23" s="1097"/>
      <c r="S23" s="1097"/>
      <c r="T23" s="1097"/>
      <c r="U23" s="1097"/>
      <c r="V23" s="1097">
        <v>22691</v>
      </c>
      <c r="W23" s="1097"/>
      <c r="X23" s="1097"/>
      <c r="Y23" s="1097"/>
      <c r="Z23" s="1097"/>
      <c r="AA23" s="1097">
        <v>1436</v>
      </c>
      <c r="AB23" s="1097"/>
      <c r="AC23" s="1097"/>
      <c r="AD23" s="1097"/>
      <c r="AE23" s="1104"/>
      <c r="AF23" s="1105">
        <v>1354</v>
      </c>
      <c r="AG23" s="1097"/>
      <c r="AH23" s="1097"/>
      <c r="AI23" s="1097"/>
      <c r="AJ23" s="1106"/>
      <c r="AK23" s="1107"/>
      <c r="AL23" s="1108"/>
      <c r="AM23" s="1108"/>
      <c r="AN23" s="1108"/>
      <c r="AO23" s="1108"/>
      <c r="AP23" s="1097">
        <v>17334</v>
      </c>
      <c r="AQ23" s="1097"/>
      <c r="AR23" s="1097"/>
      <c r="AS23" s="1097"/>
      <c r="AT23" s="1097"/>
      <c r="AU23" s="1098"/>
      <c r="AV23" s="1098"/>
      <c r="AW23" s="1098"/>
      <c r="AX23" s="1098"/>
      <c r="AY23" s="1099"/>
      <c r="AZ23" s="1100" t="s">
        <v>130</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393</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394</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370</v>
      </c>
      <c r="B26" s="1032"/>
      <c r="C26" s="1032"/>
      <c r="D26" s="1032"/>
      <c r="E26" s="1032"/>
      <c r="F26" s="1032"/>
      <c r="G26" s="1032"/>
      <c r="H26" s="1032"/>
      <c r="I26" s="1032"/>
      <c r="J26" s="1032"/>
      <c r="K26" s="1032"/>
      <c r="L26" s="1032"/>
      <c r="M26" s="1032"/>
      <c r="N26" s="1032"/>
      <c r="O26" s="1032"/>
      <c r="P26" s="1033"/>
      <c r="Q26" s="1037" t="s">
        <v>395</v>
      </c>
      <c r="R26" s="1038"/>
      <c r="S26" s="1038"/>
      <c r="T26" s="1038"/>
      <c r="U26" s="1039"/>
      <c r="V26" s="1037" t="s">
        <v>396</v>
      </c>
      <c r="W26" s="1038"/>
      <c r="X26" s="1038"/>
      <c r="Y26" s="1038"/>
      <c r="Z26" s="1039"/>
      <c r="AA26" s="1037" t="s">
        <v>397</v>
      </c>
      <c r="AB26" s="1038"/>
      <c r="AC26" s="1038"/>
      <c r="AD26" s="1038"/>
      <c r="AE26" s="1038"/>
      <c r="AF26" s="1091" t="s">
        <v>398</v>
      </c>
      <c r="AG26" s="1044"/>
      <c r="AH26" s="1044"/>
      <c r="AI26" s="1044"/>
      <c r="AJ26" s="1092"/>
      <c r="AK26" s="1038" t="s">
        <v>399</v>
      </c>
      <c r="AL26" s="1038"/>
      <c r="AM26" s="1038"/>
      <c r="AN26" s="1038"/>
      <c r="AO26" s="1039"/>
      <c r="AP26" s="1037" t="s">
        <v>400</v>
      </c>
      <c r="AQ26" s="1038"/>
      <c r="AR26" s="1038"/>
      <c r="AS26" s="1038"/>
      <c r="AT26" s="1039"/>
      <c r="AU26" s="1037" t="s">
        <v>401</v>
      </c>
      <c r="AV26" s="1038"/>
      <c r="AW26" s="1038"/>
      <c r="AX26" s="1038"/>
      <c r="AY26" s="1039"/>
      <c r="AZ26" s="1037" t="s">
        <v>402</v>
      </c>
      <c r="BA26" s="1038"/>
      <c r="BB26" s="1038"/>
      <c r="BC26" s="1038"/>
      <c r="BD26" s="1039"/>
      <c r="BE26" s="1037" t="s">
        <v>377</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403</v>
      </c>
      <c r="C28" s="1084"/>
      <c r="D28" s="1084"/>
      <c r="E28" s="1084"/>
      <c r="F28" s="1084"/>
      <c r="G28" s="1084"/>
      <c r="H28" s="1084"/>
      <c r="I28" s="1084"/>
      <c r="J28" s="1084"/>
      <c r="K28" s="1084"/>
      <c r="L28" s="1084"/>
      <c r="M28" s="1084"/>
      <c r="N28" s="1084"/>
      <c r="O28" s="1084"/>
      <c r="P28" s="1085"/>
      <c r="Q28" s="1086">
        <v>5238</v>
      </c>
      <c r="R28" s="1087"/>
      <c r="S28" s="1087"/>
      <c r="T28" s="1087"/>
      <c r="U28" s="1087"/>
      <c r="V28" s="1087">
        <v>5192</v>
      </c>
      <c r="W28" s="1087"/>
      <c r="X28" s="1087"/>
      <c r="Y28" s="1087"/>
      <c r="Z28" s="1087"/>
      <c r="AA28" s="1087">
        <v>46</v>
      </c>
      <c r="AB28" s="1087"/>
      <c r="AC28" s="1087"/>
      <c r="AD28" s="1087"/>
      <c r="AE28" s="1088"/>
      <c r="AF28" s="1089">
        <v>46</v>
      </c>
      <c r="AG28" s="1087"/>
      <c r="AH28" s="1087"/>
      <c r="AI28" s="1087"/>
      <c r="AJ28" s="1090"/>
      <c r="AK28" s="1078">
        <v>367</v>
      </c>
      <c r="AL28" s="1079"/>
      <c r="AM28" s="1079"/>
      <c r="AN28" s="1079"/>
      <c r="AO28" s="1079"/>
      <c r="AP28" s="1079" t="s">
        <v>585</v>
      </c>
      <c r="AQ28" s="1079"/>
      <c r="AR28" s="1079"/>
      <c r="AS28" s="1079"/>
      <c r="AT28" s="1079"/>
      <c r="AU28" s="1079" t="s">
        <v>585</v>
      </c>
      <c r="AV28" s="1079"/>
      <c r="AW28" s="1079"/>
      <c r="AX28" s="1079"/>
      <c r="AY28" s="1079"/>
      <c r="AZ28" s="1080" t="s">
        <v>585</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404</v>
      </c>
      <c r="C29" s="1067"/>
      <c r="D29" s="1067"/>
      <c r="E29" s="1067"/>
      <c r="F29" s="1067"/>
      <c r="G29" s="1067"/>
      <c r="H29" s="1067"/>
      <c r="I29" s="1067"/>
      <c r="J29" s="1067"/>
      <c r="K29" s="1067"/>
      <c r="L29" s="1067"/>
      <c r="M29" s="1067"/>
      <c r="N29" s="1067"/>
      <c r="O29" s="1067"/>
      <c r="P29" s="1068"/>
      <c r="Q29" s="1074">
        <v>5125</v>
      </c>
      <c r="R29" s="1075"/>
      <c r="S29" s="1075"/>
      <c r="T29" s="1075"/>
      <c r="U29" s="1075"/>
      <c r="V29" s="1075">
        <v>4906</v>
      </c>
      <c r="W29" s="1075"/>
      <c r="X29" s="1075"/>
      <c r="Y29" s="1075"/>
      <c r="Z29" s="1075"/>
      <c r="AA29" s="1075">
        <v>219</v>
      </c>
      <c r="AB29" s="1075"/>
      <c r="AC29" s="1075"/>
      <c r="AD29" s="1075"/>
      <c r="AE29" s="1076"/>
      <c r="AF29" s="1071">
        <v>219</v>
      </c>
      <c r="AG29" s="1072"/>
      <c r="AH29" s="1072"/>
      <c r="AI29" s="1072"/>
      <c r="AJ29" s="1073"/>
      <c r="AK29" s="1016">
        <v>727</v>
      </c>
      <c r="AL29" s="1007"/>
      <c r="AM29" s="1007"/>
      <c r="AN29" s="1007"/>
      <c r="AO29" s="1007"/>
      <c r="AP29" s="1007" t="s">
        <v>585</v>
      </c>
      <c r="AQ29" s="1007"/>
      <c r="AR29" s="1007"/>
      <c r="AS29" s="1007"/>
      <c r="AT29" s="1007"/>
      <c r="AU29" s="1007" t="s">
        <v>585</v>
      </c>
      <c r="AV29" s="1007"/>
      <c r="AW29" s="1007"/>
      <c r="AX29" s="1007"/>
      <c r="AY29" s="1007"/>
      <c r="AZ29" s="1077" t="s">
        <v>585</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405</v>
      </c>
      <c r="C30" s="1067"/>
      <c r="D30" s="1067"/>
      <c r="E30" s="1067"/>
      <c r="F30" s="1067"/>
      <c r="G30" s="1067"/>
      <c r="H30" s="1067"/>
      <c r="I30" s="1067"/>
      <c r="J30" s="1067"/>
      <c r="K30" s="1067"/>
      <c r="L30" s="1067"/>
      <c r="M30" s="1067"/>
      <c r="N30" s="1067"/>
      <c r="O30" s="1067"/>
      <c r="P30" s="1068"/>
      <c r="Q30" s="1074">
        <v>793</v>
      </c>
      <c r="R30" s="1075"/>
      <c r="S30" s="1075"/>
      <c r="T30" s="1075"/>
      <c r="U30" s="1075"/>
      <c r="V30" s="1075">
        <v>791</v>
      </c>
      <c r="W30" s="1075"/>
      <c r="X30" s="1075"/>
      <c r="Y30" s="1075"/>
      <c r="Z30" s="1075"/>
      <c r="AA30" s="1075">
        <v>2</v>
      </c>
      <c r="AB30" s="1075"/>
      <c r="AC30" s="1075"/>
      <c r="AD30" s="1075"/>
      <c r="AE30" s="1076"/>
      <c r="AF30" s="1071">
        <v>2</v>
      </c>
      <c r="AG30" s="1072"/>
      <c r="AH30" s="1072"/>
      <c r="AI30" s="1072"/>
      <c r="AJ30" s="1073"/>
      <c r="AK30" s="1016">
        <v>150</v>
      </c>
      <c r="AL30" s="1007"/>
      <c r="AM30" s="1007"/>
      <c r="AN30" s="1007"/>
      <c r="AO30" s="1007"/>
      <c r="AP30" s="1007" t="s">
        <v>585</v>
      </c>
      <c r="AQ30" s="1007"/>
      <c r="AR30" s="1007"/>
      <c r="AS30" s="1007"/>
      <c r="AT30" s="1007"/>
      <c r="AU30" s="1007" t="s">
        <v>585</v>
      </c>
      <c r="AV30" s="1007"/>
      <c r="AW30" s="1007"/>
      <c r="AX30" s="1007"/>
      <c r="AY30" s="1007"/>
      <c r="AZ30" s="1077" t="s">
        <v>585</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406</v>
      </c>
      <c r="C31" s="1067"/>
      <c r="D31" s="1067"/>
      <c r="E31" s="1067"/>
      <c r="F31" s="1067"/>
      <c r="G31" s="1067"/>
      <c r="H31" s="1067"/>
      <c r="I31" s="1067"/>
      <c r="J31" s="1067"/>
      <c r="K31" s="1067"/>
      <c r="L31" s="1067"/>
      <c r="M31" s="1067"/>
      <c r="N31" s="1067"/>
      <c r="O31" s="1067"/>
      <c r="P31" s="1068"/>
      <c r="Q31" s="1074">
        <v>1180</v>
      </c>
      <c r="R31" s="1075"/>
      <c r="S31" s="1075"/>
      <c r="T31" s="1075"/>
      <c r="U31" s="1075"/>
      <c r="V31" s="1075">
        <v>1058</v>
      </c>
      <c r="W31" s="1075"/>
      <c r="X31" s="1075"/>
      <c r="Y31" s="1075"/>
      <c r="Z31" s="1075"/>
      <c r="AA31" s="1075">
        <v>122</v>
      </c>
      <c r="AB31" s="1075"/>
      <c r="AC31" s="1075"/>
      <c r="AD31" s="1075"/>
      <c r="AE31" s="1076"/>
      <c r="AF31" s="1071">
        <v>2338</v>
      </c>
      <c r="AG31" s="1072"/>
      <c r="AH31" s="1072"/>
      <c r="AI31" s="1072"/>
      <c r="AJ31" s="1073"/>
      <c r="AK31" s="1016" t="s">
        <v>585</v>
      </c>
      <c r="AL31" s="1007"/>
      <c r="AM31" s="1007"/>
      <c r="AN31" s="1007"/>
      <c r="AO31" s="1007"/>
      <c r="AP31" s="1007">
        <v>5452</v>
      </c>
      <c r="AQ31" s="1007"/>
      <c r="AR31" s="1007"/>
      <c r="AS31" s="1007"/>
      <c r="AT31" s="1007"/>
      <c r="AU31" s="1007" t="s">
        <v>585</v>
      </c>
      <c r="AV31" s="1007"/>
      <c r="AW31" s="1007"/>
      <c r="AX31" s="1007"/>
      <c r="AY31" s="1007"/>
      <c r="AZ31" s="1077" t="s">
        <v>585</v>
      </c>
      <c r="BA31" s="1077"/>
      <c r="BB31" s="1077"/>
      <c r="BC31" s="1077"/>
      <c r="BD31" s="1077"/>
      <c r="BE31" s="1008" t="s">
        <v>407</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408</v>
      </c>
      <c r="C32" s="1067"/>
      <c r="D32" s="1067"/>
      <c r="E32" s="1067"/>
      <c r="F32" s="1067"/>
      <c r="G32" s="1067"/>
      <c r="H32" s="1067"/>
      <c r="I32" s="1067"/>
      <c r="J32" s="1067"/>
      <c r="K32" s="1067"/>
      <c r="L32" s="1067"/>
      <c r="M32" s="1067"/>
      <c r="N32" s="1067"/>
      <c r="O32" s="1067"/>
      <c r="P32" s="1068"/>
      <c r="Q32" s="1074">
        <v>1649</v>
      </c>
      <c r="R32" s="1075"/>
      <c r="S32" s="1075"/>
      <c r="T32" s="1075"/>
      <c r="U32" s="1075"/>
      <c r="V32" s="1075">
        <v>1589</v>
      </c>
      <c r="W32" s="1075"/>
      <c r="X32" s="1075"/>
      <c r="Y32" s="1075"/>
      <c r="Z32" s="1075"/>
      <c r="AA32" s="1075">
        <v>60</v>
      </c>
      <c r="AB32" s="1075"/>
      <c r="AC32" s="1075"/>
      <c r="AD32" s="1075"/>
      <c r="AE32" s="1076"/>
      <c r="AF32" s="1071">
        <v>662</v>
      </c>
      <c r="AG32" s="1072"/>
      <c r="AH32" s="1072"/>
      <c r="AI32" s="1072"/>
      <c r="AJ32" s="1073"/>
      <c r="AK32" s="1016">
        <v>608</v>
      </c>
      <c r="AL32" s="1007"/>
      <c r="AM32" s="1007"/>
      <c r="AN32" s="1007"/>
      <c r="AO32" s="1007"/>
      <c r="AP32" s="1007">
        <v>14058</v>
      </c>
      <c r="AQ32" s="1007"/>
      <c r="AR32" s="1007"/>
      <c r="AS32" s="1007"/>
      <c r="AT32" s="1007"/>
      <c r="AU32" s="1007">
        <v>9911</v>
      </c>
      <c r="AV32" s="1007"/>
      <c r="AW32" s="1007"/>
      <c r="AX32" s="1007"/>
      <c r="AY32" s="1007"/>
      <c r="AZ32" s="1077" t="s">
        <v>585</v>
      </c>
      <c r="BA32" s="1077"/>
      <c r="BB32" s="1077"/>
      <c r="BC32" s="1077"/>
      <c r="BD32" s="1077"/>
      <c r="BE32" s="1008" t="s">
        <v>409</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410</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391</v>
      </c>
      <c r="B63" s="973" t="s">
        <v>411</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3268</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412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414</v>
      </c>
      <c r="B66" s="1032"/>
      <c r="C66" s="1032"/>
      <c r="D66" s="1032"/>
      <c r="E66" s="1032"/>
      <c r="F66" s="1032"/>
      <c r="G66" s="1032"/>
      <c r="H66" s="1032"/>
      <c r="I66" s="1032"/>
      <c r="J66" s="1032"/>
      <c r="K66" s="1032"/>
      <c r="L66" s="1032"/>
      <c r="M66" s="1032"/>
      <c r="N66" s="1032"/>
      <c r="O66" s="1032"/>
      <c r="P66" s="1033"/>
      <c r="Q66" s="1037" t="s">
        <v>415</v>
      </c>
      <c r="R66" s="1038"/>
      <c r="S66" s="1038"/>
      <c r="T66" s="1038"/>
      <c r="U66" s="1039"/>
      <c r="V66" s="1037" t="s">
        <v>416</v>
      </c>
      <c r="W66" s="1038"/>
      <c r="X66" s="1038"/>
      <c r="Y66" s="1038"/>
      <c r="Z66" s="1039"/>
      <c r="AA66" s="1037" t="s">
        <v>397</v>
      </c>
      <c r="AB66" s="1038"/>
      <c r="AC66" s="1038"/>
      <c r="AD66" s="1038"/>
      <c r="AE66" s="1039"/>
      <c r="AF66" s="1043" t="s">
        <v>398</v>
      </c>
      <c r="AG66" s="1044"/>
      <c r="AH66" s="1044"/>
      <c r="AI66" s="1044"/>
      <c r="AJ66" s="1045"/>
      <c r="AK66" s="1037" t="s">
        <v>417</v>
      </c>
      <c r="AL66" s="1032"/>
      <c r="AM66" s="1032"/>
      <c r="AN66" s="1032"/>
      <c r="AO66" s="1033"/>
      <c r="AP66" s="1037" t="s">
        <v>418</v>
      </c>
      <c r="AQ66" s="1038"/>
      <c r="AR66" s="1038"/>
      <c r="AS66" s="1038"/>
      <c r="AT66" s="1039"/>
      <c r="AU66" s="1037" t="s">
        <v>419</v>
      </c>
      <c r="AV66" s="1038"/>
      <c r="AW66" s="1038"/>
      <c r="AX66" s="1038"/>
      <c r="AY66" s="1039"/>
      <c r="AZ66" s="1037" t="s">
        <v>377</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577</v>
      </c>
      <c r="C68" s="1022"/>
      <c r="D68" s="1022"/>
      <c r="E68" s="1022"/>
      <c r="F68" s="1022"/>
      <c r="G68" s="1022"/>
      <c r="H68" s="1022"/>
      <c r="I68" s="1022"/>
      <c r="J68" s="1022"/>
      <c r="K68" s="1022"/>
      <c r="L68" s="1022"/>
      <c r="M68" s="1022"/>
      <c r="N68" s="1022"/>
      <c r="O68" s="1022"/>
      <c r="P68" s="1023"/>
      <c r="Q68" s="1024">
        <v>1041</v>
      </c>
      <c r="R68" s="1018"/>
      <c r="S68" s="1018"/>
      <c r="T68" s="1018"/>
      <c r="U68" s="1018"/>
      <c r="V68" s="1018">
        <v>1037</v>
      </c>
      <c r="W68" s="1018"/>
      <c r="X68" s="1018"/>
      <c r="Y68" s="1018"/>
      <c r="Z68" s="1018"/>
      <c r="AA68" s="1018">
        <v>4</v>
      </c>
      <c r="AB68" s="1018"/>
      <c r="AC68" s="1018"/>
      <c r="AD68" s="1018"/>
      <c r="AE68" s="1018"/>
      <c r="AF68" s="1018">
        <v>4</v>
      </c>
      <c r="AG68" s="1018"/>
      <c r="AH68" s="1018"/>
      <c r="AI68" s="1018"/>
      <c r="AJ68" s="1018"/>
      <c r="AK68" s="1018" t="s">
        <v>585</v>
      </c>
      <c r="AL68" s="1018"/>
      <c r="AM68" s="1018"/>
      <c r="AN68" s="1018"/>
      <c r="AO68" s="1018"/>
      <c r="AP68" s="1018" t="s">
        <v>585</v>
      </c>
      <c r="AQ68" s="1018"/>
      <c r="AR68" s="1018"/>
      <c r="AS68" s="1018"/>
      <c r="AT68" s="1018"/>
      <c r="AU68" s="1018" t="s">
        <v>585</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578</v>
      </c>
      <c r="C69" s="1011"/>
      <c r="D69" s="1011"/>
      <c r="E69" s="1011"/>
      <c r="F69" s="1011"/>
      <c r="G69" s="1011"/>
      <c r="H69" s="1011"/>
      <c r="I69" s="1011"/>
      <c r="J69" s="1011"/>
      <c r="K69" s="1011"/>
      <c r="L69" s="1011"/>
      <c r="M69" s="1011"/>
      <c r="N69" s="1011"/>
      <c r="O69" s="1011"/>
      <c r="P69" s="1012"/>
      <c r="Q69" s="1013">
        <v>368351</v>
      </c>
      <c r="R69" s="1007"/>
      <c r="S69" s="1007"/>
      <c r="T69" s="1007"/>
      <c r="U69" s="1007"/>
      <c r="V69" s="1007">
        <v>355170</v>
      </c>
      <c r="W69" s="1007"/>
      <c r="X69" s="1007"/>
      <c r="Y69" s="1007"/>
      <c r="Z69" s="1007"/>
      <c r="AA69" s="1007">
        <v>13181</v>
      </c>
      <c r="AB69" s="1007"/>
      <c r="AC69" s="1007"/>
      <c r="AD69" s="1007"/>
      <c r="AE69" s="1007"/>
      <c r="AF69" s="1007">
        <v>13181</v>
      </c>
      <c r="AG69" s="1007"/>
      <c r="AH69" s="1007"/>
      <c r="AI69" s="1007"/>
      <c r="AJ69" s="1007"/>
      <c r="AK69" s="1007">
        <v>2368</v>
      </c>
      <c r="AL69" s="1007"/>
      <c r="AM69" s="1007"/>
      <c r="AN69" s="1007"/>
      <c r="AO69" s="1007"/>
      <c r="AP69" s="1007" t="s">
        <v>585</v>
      </c>
      <c r="AQ69" s="1007"/>
      <c r="AR69" s="1007"/>
      <c r="AS69" s="1007"/>
      <c r="AT69" s="1007"/>
      <c r="AU69" s="1007" t="s">
        <v>585</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579</v>
      </c>
      <c r="C70" s="1011"/>
      <c r="D70" s="1011"/>
      <c r="E70" s="1011"/>
      <c r="F70" s="1011"/>
      <c r="G70" s="1011"/>
      <c r="H70" s="1011"/>
      <c r="I70" s="1011"/>
      <c r="J70" s="1011"/>
      <c r="K70" s="1011"/>
      <c r="L70" s="1011"/>
      <c r="M70" s="1011"/>
      <c r="N70" s="1011"/>
      <c r="O70" s="1011"/>
      <c r="P70" s="1012"/>
      <c r="Q70" s="1013">
        <v>1319</v>
      </c>
      <c r="R70" s="1007"/>
      <c r="S70" s="1007"/>
      <c r="T70" s="1007"/>
      <c r="U70" s="1007"/>
      <c r="V70" s="1007">
        <v>1198</v>
      </c>
      <c r="W70" s="1007"/>
      <c r="X70" s="1007"/>
      <c r="Y70" s="1007"/>
      <c r="Z70" s="1007"/>
      <c r="AA70" s="1007">
        <v>120</v>
      </c>
      <c r="AB70" s="1007"/>
      <c r="AC70" s="1007"/>
      <c r="AD70" s="1007"/>
      <c r="AE70" s="1007"/>
      <c r="AF70" s="1007">
        <v>120</v>
      </c>
      <c r="AG70" s="1007"/>
      <c r="AH70" s="1007"/>
      <c r="AI70" s="1007"/>
      <c r="AJ70" s="1007"/>
      <c r="AK70" s="1007" t="s">
        <v>585</v>
      </c>
      <c r="AL70" s="1007"/>
      <c r="AM70" s="1007"/>
      <c r="AN70" s="1007"/>
      <c r="AO70" s="1007"/>
      <c r="AP70" s="1007">
        <v>53</v>
      </c>
      <c r="AQ70" s="1007"/>
      <c r="AR70" s="1007"/>
      <c r="AS70" s="1007"/>
      <c r="AT70" s="1007"/>
      <c r="AU70" s="1007">
        <v>53</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580</v>
      </c>
      <c r="C71" s="1011"/>
      <c r="D71" s="1011"/>
      <c r="E71" s="1011"/>
      <c r="F71" s="1011"/>
      <c r="G71" s="1011"/>
      <c r="H71" s="1011"/>
      <c r="I71" s="1011"/>
      <c r="J71" s="1011"/>
      <c r="K71" s="1011"/>
      <c r="L71" s="1011"/>
      <c r="M71" s="1011"/>
      <c r="N71" s="1011"/>
      <c r="O71" s="1011"/>
      <c r="P71" s="1012"/>
      <c r="Q71" s="1013">
        <v>16052</v>
      </c>
      <c r="R71" s="1007"/>
      <c r="S71" s="1007"/>
      <c r="T71" s="1007"/>
      <c r="U71" s="1007"/>
      <c r="V71" s="1007">
        <v>16031</v>
      </c>
      <c r="W71" s="1007"/>
      <c r="X71" s="1007"/>
      <c r="Y71" s="1007"/>
      <c r="Z71" s="1007"/>
      <c r="AA71" s="1007">
        <v>21</v>
      </c>
      <c r="AB71" s="1007"/>
      <c r="AC71" s="1007"/>
      <c r="AD71" s="1007"/>
      <c r="AE71" s="1007"/>
      <c r="AF71" s="1007">
        <v>14</v>
      </c>
      <c r="AG71" s="1007"/>
      <c r="AH71" s="1007"/>
      <c r="AI71" s="1007"/>
      <c r="AJ71" s="1007"/>
      <c r="AK71" s="1007">
        <v>113</v>
      </c>
      <c r="AL71" s="1007"/>
      <c r="AM71" s="1007"/>
      <c r="AN71" s="1007"/>
      <c r="AO71" s="1007"/>
      <c r="AP71" s="1007" t="s">
        <v>585</v>
      </c>
      <c r="AQ71" s="1007"/>
      <c r="AR71" s="1007"/>
      <c r="AS71" s="1007"/>
      <c r="AT71" s="1007"/>
      <c r="AU71" s="1007" t="s">
        <v>585</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581</v>
      </c>
      <c r="C72" s="1011"/>
      <c r="D72" s="1011"/>
      <c r="E72" s="1011"/>
      <c r="F72" s="1011"/>
      <c r="G72" s="1011"/>
      <c r="H72" s="1011"/>
      <c r="I72" s="1011"/>
      <c r="J72" s="1011"/>
      <c r="K72" s="1011"/>
      <c r="L72" s="1011"/>
      <c r="M72" s="1011"/>
      <c r="N72" s="1011"/>
      <c r="O72" s="1011"/>
      <c r="P72" s="1012"/>
      <c r="Q72" s="1013">
        <v>88</v>
      </c>
      <c r="R72" s="1007"/>
      <c r="S72" s="1007"/>
      <c r="T72" s="1007"/>
      <c r="U72" s="1007"/>
      <c r="V72" s="1007">
        <v>87</v>
      </c>
      <c r="W72" s="1007"/>
      <c r="X72" s="1007"/>
      <c r="Y72" s="1007"/>
      <c r="Z72" s="1007"/>
      <c r="AA72" s="1007">
        <v>1</v>
      </c>
      <c r="AB72" s="1007"/>
      <c r="AC72" s="1007"/>
      <c r="AD72" s="1007"/>
      <c r="AE72" s="1007"/>
      <c r="AF72" s="1007">
        <v>1</v>
      </c>
      <c r="AG72" s="1007"/>
      <c r="AH72" s="1007"/>
      <c r="AI72" s="1007"/>
      <c r="AJ72" s="1007"/>
      <c r="AK72" s="1007">
        <v>8</v>
      </c>
      <c r="AL72" s="1007"/>
      <c r="AM72" s="1007"/>
      <c r="AN72" s="1007"/>
      <c r="AO72" s="1007"/>
      <c r="AP72" s="1007" t="s">
        <v>585</v>
      </c>
      <c r="AQ72" s="1007"/>
      <c r="AR72" s="1007"/>
      <c r="AS72" s="1007"/>
      <c r="AT72" s="1007"/>
      <c r="AU72" s="1007" t="s">
        <v>585</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582</v>
      </c>
      <c r="C73" s="1011"/>
      <c r="D73" s="1011"/>
      <c r="E73" s="1011"/>
      <c r="F73" s="1011"/>
      <c r="G73" s="1011"/>
      <c r="H73" s="1011"/>
      <c r="I73" s="1011"/>
      <c r="J73" s="1011"/>
      <c r="K73" s="1011"/>
      <c r="L73" s="1011"/>
      <c r="M73" s="1011"/>
      <c r="N73" s="1011"/>
      <c r="O73" s="1011"/>
      <c r="P73" s="1012"/>
      <c r="Q73" s="1013">
        <v>468</v>
      </c>
      <c r="R73" s="1007"/>
      <c r="S73" s="1007"/>
      <c r="T73" s="1007"/>
      <c r="U73" s="1007"/>
      <c r="V73" s="1007">
        <v>242</v>
      </c>
      <c r="W73" s="1007"/>
      <c r="X73" s="1007"/>
      <c r="Y73" s="1007"/>
      <c r="Z73" s="1007"/>
      <c r="AA73" s="1007">
        <v>226</v>
      </c>
      <c r="AB73" s="1007"/>
      <c r="AC73" s="1007"/>
      <c r="AD73" s="1007"/>
      <c r="AE73" s="1007"/>
      <c r="AF73" s="1007">
        <v>226</v>
      </c>
      <c r="AG73" s="1007"/>
      <c r="AH73" s="1007"/>
      <c r="AI73" s="1007"/>
      <c r="AJ73" s="1007"/>
      <c r="AK73" s="1007" t="s">
        <v>585</v>
      </c>
      <c r="AL73" s="1007"/>
      <c r="AM73" s="1007"/>
      <c r="AN73" s="1007"/>
      <c r="AO73" s="1007"/>
      <c r="AP73" s="1007" t="s">
        <v>585</v>
      </c>
      <c r="AQ73" s="1007"/>
      <c r="AR73" s="1007"/>
      <c r="AS73" s="1007"/>
      <c r="AT73" s="1007"/>
      <c r="AU73" s="1007" t="s">
        <v>585</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391</v>
      </c>
      <c r="B88" s="973" t="s">
        <v>420</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13546</v>
      </c>
      <c r="AG88" s="995"/>
      <c r="AH88" s="995"/>
      <c r="AI88" s="995"/>
      <c r="AJ88" s="995"/>
      <c r="AK88" s="999"/>
      <c r="AL88" s="999"/>
      <c r="AM88" s="999"/>
      <c r="AN88" s="999"/>
      <c r="AO88" s="999"/>
      <c r="AP88" s="995">
        <v>53</v>
      </c>
      <c r="AQ88" s="995"/>
      <c r="AR88" s="995"/>
      <c r="AS88" s="995"/>
      <c r="AT88" s="995"/>
      <c r="AU88" s="995">
        <v>53</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73" t="s">
        <v>421</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5</v>
      </c>
      <c r="CS102" s="989"/>
      <c r="CT102" s="989"/>
      <c r="CU102" s="989"/>
      <c r="CV102" s="990"/>
      <c r="CW102" s="988" t="s">
        <v>585</v>
      </c>
      <c r="CX102" s="989"/>
      <c r="CY102" s="989"/>
      <c r="CZ102" s="989"/>
      <c r="DA102" s="990"/>
      <c r="DB102" s="988" t="s">
        <v>585</v>
      </c>
      <c r="DC102" s="989"/>
      <c r="DD102" s="989"/>
      <c r="DE102" s="989"/>
      <c r="DF102" s="990"/>
      <c r="DG102" s="988" t="s">
        <v>585</v>
      </c>
      <c r="DH102" s="989"/>
      <c r="DI102" s="989"/>
      <c r="DJ102" s="989"/>
      <c r="DK102" s="990"/>
      <c r="DL102" s="988" t="s">
        <v>585</v>
      </c>
      <c r="DM102" s="989"/>
      <c r="DN102" s="989"/>
      <c r="DO102" s="989"/>
      <c r="DP102" s="990"/>
      <c r="DQ102" s="988" t="s">
        <v>585</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422</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423</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426</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427</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428</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429</v>
      </c>
      <c r="AB109" s="932"/>
      <c r="AC109" s="932"/>
      <c r="AD109" s="932"/>
      <c r="AE109" s="933"/>
      <c r="AF109" s="934" t="s">
        <v>430</v>
      </c>
      <c r="AG109" s="932"/>
      <c r="AH109" s="932"/>
      <c r="AI109" s="932"/>
      <c r="AJ109" s="933"/>
      <c r="AK109" s="934" t="s">
        <v>307</v>
      </c>
      <c r="AL109" s="932"/>
      <c r="AM109" s="932"/>
      <c r="AN109" s="932"/>
      <c r="AO109" s="933"/>
      <c r="AP109" s="934" t="s">
        <v>431</v>
      </c>
      <c r="AQ109" s="932"/>
      <c r="AR109" s="932"/>
      <c r="AS109" s="932"/>
      <c r="AT109" s="965"/>
      <c r="AU109" s="931" t="s">
        <v>428</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429</v>
      </c>
      <c r="BR109" s="932"/>
      <c r="BS109" s="932"/>
      <c r="BT109" s="932"/>
      <c r="BU109" s="933"/>
      <c r="BV109" s="934" t="s">
        <v>430</v>
      </c>
      <c r="BW109" s="932"/>
      <c r="BX109" s="932"/>
      <c r="BY109" s="932"/>
      <c r="BZ109" s="933"/>
      <c r="CA109" s="934" t="s">
        <v>307</v>
      </c>
      <c r="CB109" s="932"/>
      <c r="CC109" s="932"/>
      <c r="CD109" s="932"/>
      <c r="CE109" s="933"/>
      <c r="CF109" s="972" t="s">
        <v>431</v>
      </c>
      <c r="CG109" s="972"/>
      <c r="CH109" s="972"/>
      <c r="CI109" s="972"/>
      <c r="CJ109" s="972"/>
      <c r="CK109" s="934" t="s">
        <v>432</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429</v>
      </c>
      <c r="DH109" s="932"/>
      <c r="DI109" s="932"/>
      <c r="DJ109" s="932"/>
      <c r="DK109" s="933"/>
      <c r="DL109" s="934" t="s">
        <v>430</v>
      </c>
      <c r="DM109" s="932"/>
      <c r="DN109" s="932"/>
      <c r="DO109" s="932"/>
      <c r="DP109" s="933"/>
      <c r="DQ109" s="934" t="s">
        <v>307</v>
      </c>
      <c r="DR109" s="932"/>
      <c r="DS109" s="932"/>
      <c r="DT109" s="932"/>
      <c r="DU109" s="933"/>
      <c r="DV109" s="934" t="s">
        <v>431</v>
      </c>
      <c r="DW109" s="932"/>
      <c r="DX109" s="932"/>
      <c r="DY109" s="932"/>
      <c r="DZ109" s="965"/>
    </row>
    <row r="110" spans="1:131" s="230" customFormat="1" ht="26.25" customHeight="1" x14ac:dyDescent="0.2">
      <c r="A110" s="843" t="s">
        <v>433</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1916328</v>
      </c>
      <c r="AB110" s="925"/>
      <c r="AC110" s="925"/>
      <c r="AD110" s="925"/>
      <c r="AE110" s="926"/>
      <c r="AF110" s="927">
        <v>2032565</v>
      </c>
      <c r="AG110" s="925"/>
      <c r="AH110" s="925"/>
      <c r="AI110" s="925"/>
      <c r="AJ110" s="926"/>
      <c r="AK110" s="927">
        <v>2084455</v>
      </c>
      <c r="AL110" s="925"/>
      <c r="AM110" s="925"/>
      <c r="AN110" s="925"/>
      <c r="AO110" s="926"/>
      <c r="AP110" s="928">
        <v>18.5</v>
      </c>
      <c r="AQ110" s="929"/>
      <c r="AR110" s="929"/>
      <c r="AS110" s="929"/>
      <c r="AT110" s="930"/>
      <c r="AU110" s="966" t="s">
        <v>75</v>
      </c>
      <c r="AV110" s="967"/>
      <c r="AW110" s="967"/>
      <c r="AX110" s="967"/>
      <c r="AY110" s="967"/>
      <c r="AZ110" s="896" t="s">
        <v>434</v>
      </c>
      <c r="BA110" s="844"/>
      <c r="BB110" s="844"/>
      <c r="BC110" s="844"/>
      <c r="BD110" s="844"/>
      <c r="BE110" s="844"/>
      <c r="BF110" s="844"/>
      <c r="BG110" s="844"/>
      <c r="BH110" s="844"/>
      <c r="BI110" s="844"/>
      <c r="BJ110" s="844"/>
      <c r="BK110" s="844"/>
      <c r="BL110" s="844"/>
      <c r="BM110" s="844"/>
      <c r="BN110" s="844"/>
      <c r="BO110" s="844"/>
      <c r="BP110" s="845"/>
      <c r="BQ110" s="897">
        <v>18439645</v>
      </c>
      <c r="BR110" s="878"/>
      <c r="BS110" s="878"/>
      <c r="BT110" s="878"/>
      <c r="BU110" s="878"/>
      <c r="BV110" s="878">
        <v>18044079</v>
      </c>
      <c r="BW110" s="878"/>
      <c r="BX110" s="878"/>
      <c r="BY110" s="878"/>
      <c r="BZ110" s="878"/>
      <c r="CA110" s="878">
        <v>17333862</v>
      </c>
      <c r="CB110" s="878"/>
      <c r="CC110" s="878"/>
      <c r="CD110" s="878"/>
      <c r="CE110" s="878"/>
      <c r="CF110" s="902">
        <v>154.1</v>
      </c>
      <c r="CG110" s="903"/>
      <c r="CH110" s="903"/>
      <c r="CI110" s="903"/>
      <c r="CJ110" s="903"/>
      <c r="CK110" s="962" t="s">
        <v>435</v>
      </c>
      <c r="CL110" s="855"/>
      <c r="CM110" s="896" t="s">
        <v>436</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130</v>
      </c>
      <c r="DH110" s="878"/>
      <c r="DI110" s="878"/>
      <c r="DJ110" s="878"/>
      <c r="DK110" s="878"/>
      <c r="DL110" s="878" t="s">
        <v>130</v>
      </c>
      <c r="DM110" s="878"/>
      <c r="DN110" s="878"/>
      <c r="DO110" s="878"/>
      <c r="DP110" s="878"/>
      <c r="DQ110" s="878" t="s">
        <v>130</v>
      </c>
      <c r="DR110" s="878"/>
      <c r="DS110" s="878"/>
      <c r="DT110" s="878"/>
      <c r="DU110" s="878"/>
      <c r="DV110" s="879" t="s">
        <v>130</v>
      </c>
      <c r="DW110" s="879"/>
      <c r="DX110" s="879"/>
      <c r="DY110" s="879"/>
      <c r="DZ110" s="880"/>
    </row>
    <row r="111" spans="1:131" s="230" customFormat="1" ht="26.25" customHeight="1" x14ac:dyDescent="0.2">
      <c r="A111" s="810" t="s">
        <v>437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130</v>
      </c>
      <c r="AB111" s="955"/>
      <c r="AC111" s="955"/>
      <c r="AD111" s="955"/>
      <c r="AE111" s="956"/>
      <c r="AF111" s="957" t="s">
        <v>130</v>
      </c>
      <c r="AG111" s="955"/>
      <c r="AH111" s="955"/>
      <c r="AI111" s="955"/>
      <c r="AJ111" s="956"/>
      <c r="AK111" s="957" t="s">
        <v>130</v>
      </c>
      <c r="AL111" s="955"/>
      <c r="AM111" s="955"/>
      <c r="AN111" s="955"/>
      <c r="AO111" s="956"/>
      <c r="AP111" s="958" t="s">
        <v>438</v>
      </c>
      <c r="AQ111" s="959"/>
      <c r="AR111" s="959"/>
      <c r="AS111" s="959"/>
      <c r="AT111" s="960"/>
      <c r="AU111" s="968"/>
      <c r="AV111" s="969"/>
      <c r="AW111" s="969"/>
      <c r="AX111" s="969"/>
      <c r="AY111" s="969"/>
      <c r="AZ111" s="851" t="s">
        <v>439</v>
      </c>
      <c r="BA111" s="788"/>
      <c r="BB111" s="788"/>
      <c r="BC111" s="788"/>
      <c r="BD111" s="788"/>
      <c r="BE111" s="788"/>
      <c r="BF111" s="788"/>
      <c r="BG111" s="788"/>
      <c r="BH111" s="788"/>
      <c r="BI111" s="788"/>
      <c r="BJ111" s="788"/>
      <c r="BK111" s="788"/>
      <c r="BL111" s="788"/>
      <c r="BM111" s="788"/>
      <c r="BN111" s="788"/>
      <c r="BO111" s="788"/>
      <c r="BP111" s="789"/>
      <c r="BQ111" s="852">
        <v>60280</v>
      </c>
      <c r="BR111" s="853"/>
      <c r="BS111" s="853"/>
      <c r="BT111" s="853"/>
      <c r="BU111" s="853"/>
      <c r="BV111" s="853">
        <v>79909</v>
      </c>
      <c r="BW111" s="853"/>
      <c r="BX111" s="853"/>
      <c r="BY111" s="853"/>
      <c r="BZ111" s="853"/>
      <c r="CA111" s="853">
        <v>43174</v>
      </c>
      <c r="CB111" s="853"/>
      <c r="CC111" s="853"/>
      <c r="CD111" s="853"/>
      <c r="CE111" s="853"/>
      <c r="CF111" s="911">
        <v>0.4</v>
      </c>
      <c r="CG111" s="912"/>
      <c r="CH111" s="912"/>
      <c r="CI111" s="912"/>
      <c r="CJ111" s="912"/>
      <c r="CK111" s="963"/>
      <c r="CL111" s="857"/>
      <c r="CM111" s="851" t="s">
        <v>440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438</v>
      </c>
      <c r="DH111" s="853"/>
      <c r="DI111" s="853"/>
      <c r="DJ111" s="853"/>
      <c r="DK111" s="853"/>
      <c r="DL111" s="853" t="s">
        <v>130</v>
      </c>
      <c r="DM111" s="853"/>
      <c r="DN111" s="853"/>
      <c r="DO111" s="853"/>
      <c r="DP111" s="853"/>
      <c r="DQ111" s="853" t="s">
        <v>438</v>
      </c>
      <c r="DR111" s="853"/>
      <c r="DS111" s="853"/>
      <c r="DT111" s="853"/>
      <c r="DU111" s="853"/>
      <c r="DV111" s="830" t="s">
        <v>130</v>
      </c>
      <c r="DW111" s="830"/>
      <c r="DX111" s="830"/>
      <c r="DY111" s="830"/>
      <c r="DZ111" s="831"/>
    </row>
    <row r="112" spans="1:131" s="230" customFormat="1" ht="26.25" customHeight="1" x14ac:dyDescent="0.2">
      <c r="A112" s="948" t="s">
        <v>441</v>
      </c>
      <c r="B112" s="949"/>
      <c r="C112" s="788" t="s">
        <v>442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130</v>
      </c>
      <c r="AB112" s="816"/>
      <c r="AC112" s="816"/>
      <c r="AD112" s="816"/>
      <c r="AE112" s="817"/>
      <c r="AF112" s="818" t="s">
        <v>130</v>
      </c>
      <c r="AG112" s="816"/>
      <c r="AH112" s="816"/>
      <c r="AI112" s="816"/>
      <c r="AJ112" s="817"/>
      <c r="AK112" s="818" t="s">
        <v>130</v>
      </c>
      <c r="AL112" s="816"/>
      <c r="AM112" s="816"/>
      <c r="AN112" s="816"/>
      <c r="AO112" s="817"/>
      <c r="AP112" s="860" t="s">
        <v>130</v>
      </c>
      <c r="AQ112" s="861"/>
      <c r="AR112" s="861"/>
      <c r="AS112" s="861"/>
      <c r="AT112" s="862"/>
      <c r="AU112" s="968"/>
      <c r="AV112" s="969"/>
      <c r="AW112" s="969"/>
      <c r="AX112" s="969"/>
      <c r="AY112" s="969"/>
      <c r="AZ112" s="851" t="s">
        <v>443</v>
      </c>
      <c r="BA112" s="788"/>
      <c r="BB112" s="788"/>
      <c r="BC112" s="788"/>
      <c r="BD112" s="788"/>
      <c r="BE112" s="788"/>
      <c r="BF112" s="788"/>
      <c r="BG112" s="788"/>
      <c r="BH112" s="788"/>
      <c r="BI112" s="788"/>
      <c r="BJ112" s="788"/>
      <c r="BK112" s="788"/>
      <c r="BL112" s="788"/>
      <c r="BM112" s="788"/>
      <c r="BN112" s="788"/>
      <c r="BO112" s="788"/>
      <c r="BP112" s="789"/>
      <c r="BQ112" s="852">
        <v>11765742</v>
      </c>
      <c r="BR112" s="853"/>
      <c r="BS112" s="853"/>
      <c r="BT112" s="853"/>
      <c r="BU112" s="853"/>
      <c r="BV112" s="853">
        <v>10964576</v>
      </c>
      <c r="BW112" s="853"/>
      <c r="BX112" s="853"/>
      <c r="BY112" s="853"/>
      <c r="BZ112" s="853"/>
      <c r="CA112" s="853">
        <v>9911200</v>
      </c>
      <c r="CB112" s="853"/>
      <c r="CC112" s="853"/>
      <c r="CD112" s="853"/>
      <c r="CE112" s="853"/>
      <c r="CF112" s="911">
        <v>88.1</v>
      </c>
      <c r="CG112" s="912"/>
      <c r="CH112" s="912"/>
      <c r="CI112" s="912"/>
      <c r="CJ112" s="912"/>
      <c r="CK112" s="963"/>
      <c r="CL112" s="857"/>
      <c r="CM112" s="851" t="s">
        <v>444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130</v>
      </c>
      <c r="DH112" s="853"/>
      <c r="DI112" s="853"/>
      <c r="DJ112" s="853"/>
      <c r="DK112" s="853"/>
      <c r="DL112" s="853" t="s">
        <v>130</v>
      </c>
      <c r="DM112" s="853"/>
      <c r="DN112" s="853"/>
      <c r="DO112" s="853"/>
      <c r="DP112" s="853"/>
      <c r="DQ112" s="853" t="s">
        <v>130</v>
      </c>
      <c r="DR112" s="853"/>
      <c r="DS112" s="853"/>
      <c r="DT112" s="853"/>
      <c r="DU112" s="853"/>
      <c r="DV112" s="830" t="s">
        <v>130</v>
      </c>
      <c r="DW112" s="830"/>
      <c r="DX112" s="830"/>
      <c r="DY112" s="830"/>
      <c r="DZ112" s="831"/>
    </row>
    <row r="113" spans="1:130" s="230" customFormat="1" ht="26.25" customHeight="1" x14ac:dyDescent="0.2">
      <c r="A113" s="950"/>
      <c r="B113" s="951"/>
      <c r="C113" s="788" t="s">
        <v>445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738049</v>
      </c>
      <c r="AB113" s="955"/>
      <c r="AC113" s="955"/>
      <c r="AD113" s="955"/>
      <c r="AE113" s="956"/>
      <c r="AF113" s="957">
        <v>705439</v>
      </c>
      <c r="AG113" s="955"/>
      <c r="AH113" s="955"/>
      <c r="AI113" s="955"/>
      <c r="AJ113" s="956"/>
      <c r="AK113" s="957">
        <v>728771</v>
      </c>
      <c r="AL113" s="955"/>
      <c r="AM113" s="955"/>
      <c r="AN113" s="955"/>
      <c r="AO113" s="956"/>
      <c r="AP113" s="958">
        <v>6.5</v>
      </c>
      <c r="AQ113" s="959"/>
      <c r="AR113" s="959"/>
      <c r="AS113" s="959"/>
      <c r="AT113" s="960"/>
      <c r="AU113" s="968"/>
      <c r="AV113" s="969"/>
      <c r="AW113" s="969"/>
      <c r="AX113" s="969"/>
      <c r="AY113" s="969"/>
      <c r="AZ113" s="851" t="s">
        <v>446</v>
      </c>
      <c r="BA113" s="788"/>
      <c r="BB113" s="788"/>
      <c r="BC113" s="788"/>
      <c r="BD113" s="788"/>
      <c r="BE113" s="788"/>
      <c r="BF113" s="788"/>
      <c r="BG113" s="788"/>
      <c r="BH113" s="788"/>
      <c r="BI113" s="788"/>
      <c r="BJ113" s="788"/>
      <c r="BK113" s="788"/>
      <c r="BL113" s="788"/>
      <c r="BM113" s="788"/>
      <c r="BN113" s="788"/>
      <c r="BO113" s="788"/>
      <c r="BP113" s="789"/>
      <c r="BQ113" s="852">
        <v>72076</v>
      </c>
      <c r="BR113" s="853"/>
      <c r="BS113" s="853"/>
      <c r="BT113" s="853"/>
      <c r="BU113" s="853"/>
      <c r="BV113" s="853">
        <v>62728</v>
      </c>
      <c r="BW113" s="853"/>
      <c r="BX113" s="853"/>
      <c r="BY113" s="853"/>
      <c r="BZ113" s="853"/>
      <c r="CA113" s="853">
        <v>53380</v>
      </c>
      <c r="CB113" s="853"/>
      <c r="CC113" s="853"/>
      <c r="CD113" s="853"/>
      <c r="CE113" s="853"/>
      <c r="CF113" s="911">
        <v>0.5</v>
      </c>
      <c r="CG113" s="912"/>
      <c r="CH113" s="912"/>
      <c r="CI113" s="912"/>
      <c r="CJ113" s="912"/>
      <c r="CK113" s="963"/>
      <c r="CL113" s="857"/>
      <c r="CM113" s="851" t="s">
        <v>447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130</v>
      </c>
      <c r="DH113" s="816"/>
      <c r="DI113" s="816"/>
      <c r="DJ113" s="816"/>
      <c r="DK113" s="817"/>
      <c r="DL113" s="818" t="s">
        <v>438</v>
      </c>
      <c r="DM113" s="816"/>
      <c r="DN113" s="816"/>
      <c r="DO113" s="816"/>
      <c r="DP113" s="817"/>
      <c r="DQ113" s="818" t="s">
        <v>130</v>
      </c>
      <c r="DR113" s="816"/>
      <c r="DS113" s="816"/>
      <c r="DT113" s="816"/>
      <c r="DU113" s="817"/>
      <c r="DV113" s="860" t="s">
        <v>130</v>
      </c>
      <c r="DW113" s="861"/>
      <c r="DX113" s="861"/>
      <c r="DY113" s="861"/>
      <c r="DZ113" s="862"/>
    </row>
    <row r="114" spans="1:130" s="230" customFormat="1" ht="26.25" customHeight="1" x14ac:dyDescent="0.2">
      <c r="A114" s="950"/>
      <c r="B114" s="951"/>
      <c r="C114" s="788" t="s">
        <v>448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130</v>
      </c>
      <c r="AB114" s="816"/>
      <c r="AC114" s="816"/>
      <c r="AD114" s="816"/>
      <c r="AE114" s="817"/>
      <c r="AF114" s="818" t="s">
        <v>130</v>
      </c>
      <c r="AG114" s="816"/>
      <c r="AH114" s="816"/>
      <c r="AI114" s="816"/>
      <c r="AJ114" s="817"/>
      <c r="AK114" s="818" t="s">
        <v>130</v>
      </c>
      <c r="AL114" s="816"/>
      <c r="AM114" s="816"/>
      <c r="AN114" s="816"/>
      <c r="AO114" s="817"/>
      <c r="AP114" s="860" t="s">
        <v>130</v>
      </c>
      <c r="AQ114" s="861"/>
      <c r="AR114" s="861"/>
      <c r="AS114" s="861"/>
      <c r="AT114" s="862"/>
      <c r="AU114" s="968"/>
      <c r="AV114" s="969"/>
      <c r="AW114" s="969"/>
      <c r="AX114" s="969"/>
      <c r="AY114" s="969"/>
      <c r="AZ114" s="851" t="s">
        <v>449</v>
      </c>
      <c r="BA114" s="788"/>
      <c r="BB114" s="788"/>
      <c r="BC114" s="788"/>
      <c r="BD114" s="788"/>
      <c r="BE114" s="788"/>
      <c r="BF114" s="788"/>
      <c r="BG114" s="788"/>
      <c r="BH114" s="788"/>
      <c r="BI114" s="788"/>
      <c r="BJ114" s="788"/>
      <c r="BK114" s="788"/>
      <c r="BL114" s="788"/>
      <c r="BM114" s="788"/>
      <c r="BN114" s="788"/>
      <c r="BO114" s="788"/>
      <c r="BP114" s="789"/>
      <c r="BQ114" s="852">
        <v>2820845</v>
      </c>
      <c r="BR114" s="853"/>
      <c r="BS114" s="853"/>
      <c r="BT114" s="853"/>
      <c r="BU114" s="853"/>
      <c r="BV114" s="853">
        <v>2824501</v>
      </c>
      <c r="BW114" s="853"/>
      <c r="BX114" s="853"/>
      <c r="BY114" s="853"/>
      <c r="BZ114" s="853"/>
      <c r="CA114" s="853">
        <v>2774575</v>
      </c>
      <c r="CB114" s="853"/>
      <c r="CC114" s="853"/>
      <c r="CD114" s="853"/>
      <c r="CE114" s="853"/>
      <c r="CF114" s="911">
        <v>24.7</v>
      </c>
      <c r="CG114" s="912"/>
      <c r="CH114" s="912"/>
      <c r="CI114" s="912"/>
      <c r="CJ114" s="912"/>
      <c r="CK114" s="963"/>
      <c r="CL114" s="857"/>
      <c r="CM114" s="851" t="s">
        <v>450</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130</v>
      </c>
      <c r="DH114" s="816"/>
      <c r="DI114" s="816"/>
      <c r="DJ114" s="816"/>
      <c r="DK114" s="817"/>
      <c r="DL114" s="818" t="s">
        <v>130</v>
      </c>
      <c r="DM114" s="816"/>
      <c r="DN114" s="816"/>
      <c r="DO114" s="816"/>
      <c r="DP114" s="817"/>
      <c r="DQ114" s="818" t="s">
        <v>130</v>
      </c>
      <c r="DR114" s="816"/>
      <c r="DS114" s="816"/>
      <c r="DT114" s="816"/>
      <c r="DU114" s="817"/>
      <c r="DV114" s="860" t="s">
        <v>130</v>
      </c>
      <c r="DW114" s="861"/>
      <c r="DX114" s="861"/>
      <c r="DY114" s="861"/>
      <c r="DZ114" s="862"/>
    </row>
    <row r="115" spans="1:130" s="230" customFormat="1" ht="26.25" customHeight="1" x14ac:dyDescent="0.2">
      <c r="A115" s="950"/>
      <c r="B115" s="951"/>
      <c r="C115" s="788" t="s">
        <v>451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130</v>
      </c>
      <c r="AB115" s="955"/>
      <c r="AC115" s="955"/>
      <c r="AD115" s="955"/>
      <c r="AE115" s="956"/>
      <c r="AF115" s="957" t="s">
        <v>130</v>
      </c>
      <c r="AG115" s="955"/>
      <c r="AH115" s="955"/>
      <c r="AI115" s="955"/>
      <c r="AJ115" s="956"/>
      <c r="AK115" s="957" t="s">
        <v>438</v>
      </c>
      <c r="AL115" s="955"/>
      <c r="AM115" s="955"/>
      <c r="AN115" s="955"/>
      <c r="AO115" s="956"/>
      <c r="AP115" s="958" t="s">
        <v>130</v>
      </c>
      <c r="AQ115" s="959"/>
      <c r="AR115" s="959"/>
      <c r="AS115" s="959"/>
      <c r="AT115" s="960"/>
      <c r="AU115" s="968"/>
      <c r="AV115" s="969"/>
      <c r="AW115" s="969"/>
      <c r="AX115" s="969"/>
      <c r="AY115" s="969"/>
      <c r="AZ115" s="851" t="s">
        <v>452</v>
      </c>
      <c r="BA115" s="788"/>
      <c r="BB115" s="788"/>
      <c r="BC115" s="788"/>
      <c r="BD115" s="788"/>
      <c r="BE115" s="788"/>
      <c r="BF115" s="788"/>
      <c r="BG115" s="788"/>
      <c r="BH115" s="788"/>
      <c r="BI115" s="788"/>
      <c r="BJ115" s="788"/>
      <c r="BK115" s="788"/>
      <c r="BL115" s="788"/>
      <c r="BM115" s="788"/>
      <c r="BN115" s="788"/>
      <c r="BO115" s="788"/>
      <c r="BP115" s="789"/>
      <c r="BQ115" s="852" t="s">
        <v>130</v>
      </c>
      <c r="BR115" s="853"/>
      <c r="BS115" s="853"/>
      <c r="BT115" s="853"/>
      <c r="BU115" s="853"/>
      <c r="BV115" s="853" t="s">
        <v>130</v>
      </c>
      <c r="BW115" s="853"/>
      <c r="BX115" s="853"/>
      <c r="BY115" s="853"/>
      <c r="BZ115" s="853"/>
      <c r="CA115" s="853" t="s">
        <v>130</v>
      </c>
      <c r="CB115" s="853"/>
      <c r="CC115" s="853"/>
      <c r="CD115" s="853"/>
      <c r="CE115" s="853"/>
      <c r="CF115" s="911" t="s">
        <v>130</v>
      </c>
      <c r="CG115" s="912"/>
      <c r="CH115" s="912"/>
      <c r="CI115" s="912"/>
      <c r="CJ115" s="912"/>
      <c r="CK115" s="963"/>
      <c r="CL115" s="857"/>
      <c r="CM115" s="851" t="s">
        <v>453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60280</v>
      </c>
      <c r="DH115" s="816"/>
      <c r="DI115" s="816"/>
      <c r="DJ115" s="816"/>
      <c r="DK115" s="817"/>
      <c r="DL115" s="818">
        <v>79909</v>
      </c>
      <c r="DM115" s="816"/>
      <c r="DN115" s="816"/>
      <c r="DO115" s="816"/>
      <c r="DP115" s="817"/>
      <c r="DQ115" s="818">
        <v>43174</v>
      </c>
      <c r="DR115" s="816"/>
      <c r="DS115" s="816"/>
      <c r="DT115" s="816"/>
      <c r="DU115" s="817"/>
      <c r="DV115" s="860">
        <v>0.4</v>
      </c>
      <c r="DW115" s="861"/>
      <c r="DX115" s="861"/>
      <c r="DY115" s="861"/>
      <c r="DZ115" s="862"/>
    </row>
    <row r="116" spans="1:130" s="230" customFormat="1" ht="26.25" customHeight="1" x14ac:dyDescent="0.2">
      <c r="A116" s="952"/>
      <c r="B116" s="953"/>
      <c r="C116" s="875" t="s">
        <v>454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130</v>
      </c>
      <c r="AB116" s="816"/>
      <c r="AC116" s="816"/>
      <c r="AD116" s="816"/>
      <c r="AE116" s="817"/>
      <c r="AF116" s="818" t="s">
        <v>130</v>
      </c>
      <c r="AG116" s="816"/>
      <c r="AH116" s="816"/>
      <c r="AI116" s="816"/>
      <c r="AJ116" s="817"/>
      <c r="AK116" s="818" t="s">
        <v>130</v>
      </c>
      <c r="AL116" s="816"/>
      <c r="AM116" s="816"/>
      <c r="AN116" s="816"/>
      <c r="AO116" s="817"/>
      <c r="AP116" s="860" t="s">
        <v>130</v>
      </c>
      <c r="AQ116" s="861"/>
      <c r="AR116" s="861"/>
      <c r="AS116" s="861"/>
      <c r="AT116" s="862"/>
      <c r="AU116" s="968"/>
      <c r="AV116" s="969"/>
      <c r="AW116" s="969"/>
      <c r="AX116" s="969"/>
      <c r="AY116" s="969"/>
      <c r="AZ116" s="945" t="s">
        <v>455</v>
      </c>
      <c r="BA116" s="946"/>
      <c r="BB116" s="946"/>
      <c r="BC116" s="946"/>
      <c r="BD116" s="946"/>
      <c r="BE116" s="946"/>
      <c r="BF116" s="946"/>
      <c r="BG116" s="946"/>
      <c r="BH116" s="946"/>
      <c r="BI116" s="946"/>
      <c r="BJ116" s="946"/>
      <c r="BK116" s="946"/>
      <c r="BL116" s="946"/>
      <c r="BM116" s="946"/>
      <c r="BN116" s="946"/>
      <c r="BO116" s="946"/>
      <c r="BP116" s="947"/>
      <c r="BQ116" s="852" t="s">
        <v>438</v>
      </c>
      <c r="BR116" s="853"/>
      <c r="BS116" s="853"/>
      <c r="BT116" s="853"/>
      <c r="BU116" s="853"/>
      <c r="BV116" s="853" t="s">
        <v>130</v>
      </c>
      <c r="BW116" s="853"/>
      <c r="BX116" s="853"/>
      <c r="BY116" s="853"/>
      <c r="BZ116" s="853"/>
      <c r="CA116" s="853" t="s">
        <v>130</v>
      </c>
      <c r="CB116" s="853"/>
      <c r="CC116" s="853"/>
      <c r="CD116" s="853"/>
      <c r="CE116" s="853"/>
      <c r="CF116" s="911" t="s">
        <v>130</v>
      </c>
      <c r="CG116" s="912"/>
      <c r="CH116" s="912"/>
      <c r="CI116" s="912"/>
      <c r="CJ116" s="912"/>
      <c r="CK116" s="963"/>
      <c r="CL116" s="857"/>
      <c r="CM116" s="851" t="s">
        <v>456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130</v>
      </c>
      <c r="DH116" s="816"/>
      <c r="DI116" s="816"/>
      <c r="DJ116" s="816"/>
      <c r="DK116" s="817"/>
      <c r="DL116" s="818" t="s">
        <v>130</v>
      </c>
      <c r="DM116" s="816"/>
      <c r="DN116" s="816"/>
      <c r="DO116" s="816"/>
      <c r="DP116" s="817"/>
      <c r="DQ116" s="818" t="s">
        <v>130</v>
      </c>
      <c r="DR116" s="816"/>
      <c r="DS116" s="816"/>
      <c r="DT116" s="816"/>
      <c r="DU116" s="817"/>
      <c r="DV116" s="860" t="s">
        <v>438</v>
      </c>
      <c r="DW116" s="861"/>
      <c r="DX116" s="861"/>
      <c r="DY116" s="861"/>
      <c r="DZ116" s="862"/>
    </row>
    <row r="117" spans="1:130" s="230" customFormat="1" ht="26.25" customHeight="1" x14ac:dyDescent="0.2">
      <c r="A117" s="931" t="s">
        <v>187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457</v>
      </c>
      <c r="Z117" s="933"/>
      <c r="AA117" s="938">
        <v>2654377</v>
      </c>
      <c r="AB117" s="939"/>
      <c r="AC117" s="939"/>
      <c r="AD117" s="939"/>
      <c r="AE117" s="940"/>
      <c r="AF117" s="941">
        <v>2738004</v>
      </c>
      <c r="AG117" s="939"/>
      <c r="AH117" s="939"/>
      <c r="AI117" s="939"/>
      <c r="AJ117" s="940"/>
      <c r="AK117" s="941">
        <v>2813226</v>
      </c>
      <c r="AL117" s="939"/>
      <c r="AM117" s="939"/>
      <c r="AN117" s="939"/>
      <c r="AO117" s="940"/>
      <c r="AP117" s="942"/>
      <c r="AQ117" s="943"/>
      <c r="AR117" s="943"/>
      <c r="AS117" s="943"/>
      <c r="AT117" s="944"/>
      <c r="AU117" s="968"/>
      <c r="AV117" s="969"/>
      <c r="AW117" s="969"/>
      <c r="AX117" s="969"/>
      <c r="AY117" s="969"/>
      <c r="AZ117" s="899" t="s">
        <v>458</v>
      </c>
      <c r="BA117" s="900"/>
      <c r="BB117" s="900"/>
      <c r="BC117" s="900"/>
      <c r="BD117" s="900"/>
      <c r="BE117" s="900"/>
      <c r="BF117" s="900"/>
      <c r="BG117" s="900"/>
      <c r="BH117" s="900"/>
      <c r="BI117" s="900"/>
      <c r="BJ117" s="900"/>
      <c r="BK117" s="900"/>
      <c r="BL117" s="900"/>
      <c r="BM117" s="900"/>
      <c r="BN117" s="900"/>
      <c r="BO117" s="900"/>
      <c r="BP117" s="901"/>
      <c r="BQ117" s="852" t="s">
        <v>130</v>
      </c>
      <c r="BR117" s="853"/>
      <c r="BS117" s="853"/>
      <c r="BT117" s="853"/>
      <c r="BU117" s="853"/>
      <c r="BV117" s="853" t="s">
        <v>130</v>
      </c>
      <c r="BW117" s="853"/>
      <c r="BX117" s="853"/>
      <c r="BY117" s="853"/>
      <c r="BZ117" s="853"/>
      <c r="CA117" s="853" t="s">
        <v>130</v>
      </c>
      <c r="CB117" s="853"/>
      <c r="CC117" s="853"/>
      <c r="CD117" s="853"/>
      <c r="CE117" s="853"/>
      <c r="CF117" s="911" t="s">
        <v>130</v>
      </c>
      <c r="CG117" s="912"/>
      <c r="CH117" s="912"/>
      <c r="CI117" s="912"/>
      <c r="CJ117" s="912"/>
      <c r="CK117" s="963"/>
      <c r="CL117" s="857"/>
      <c r="CM117" s="851" t="s">
        <v>459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130</v>
      </c>
      <c r="DH117" s="816"/>
      <c r="DI117" s="816"/>
      <c r="DJ117" s="816"/>
      <c r="DK117" s="817"/>
      <c r="DL117" s="818" t="s">
        <v>130</v>
      </c>
      <c r="DM117" s="816"/>
      <c r="DN117" s="816"/>
      <c r="DO117" s="816"/>
      <c r="DP117" s="817"/>
      <c r="DQ117" s="818" t="s">
        <v>130</v>
      </c>
      <c r="DR117" s="816"/>
      <c r="DS117" s="816"/>
      <c r="DT117" s="816"/>
      <c r="DU117" s="817"/>
      <c r="DV117" s="860" t="s">
        <v>130</v>
      </c>
      <c r="DW117" s="861"/>
      <c r="DX117" s="861"/>
      <c r="DY117" s="861"/>
      <c r="DZ117" s="862"/>
    </row>
    <row r="118" spans="1:130" s="230" customFormat="1" ht="26.25" customHeight="1" x14ac:dyDescent="0.2">
      <c r="A118" s="931" t="s">
        <v>432</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429</v>
      </c>
      <c r="AB118" s="932"/>
      <c r="AC118" s="932"/>
      <c r="AD118" s="932"/>
      <c r="AE118" s="933"/>
      <c r="AF118" s="934" t="s">
        <v>430</v>
      </c>
      <c r="AG118" s="932"/>
      <c r="AH118" s="932"/>
      <c r="AI118" s="932"/>
      <c r="AJ118" s="933"/>
      <c r="AK118" s="934" t="s">
        <v>307</v>
      </c>
      <c r="AL118" s="932"/>
      <c r="AM118" s="932"/>
      <c r="AN118" s="932"/>
      <c r="AO118" s="933"/>
      <c r="AP118" s="935" t="s">
        <v>431</v>
      </c>
      <c r="AQ118" s="936"/>
      <c r="AR118" s="936"/>
      <c r="AS118" s="936"/>
      <c r="AT118" s="937"/>
      <c r="AU118" s="968"/>
      <c r="AV118" s="969"/>
      <c r="AW118" s="969"/>
      <c r="AX118" s="969"/>
      <c r="AY118" s="969"/>
      <c r="AZ118" s="874" t="s">
        <v>460</v>
      </c>
      <c r="BA118" s="875"/>
      <c r="BB118" s="875"/>
      <c r="BC118" s="875"/>
      <c r="BD118" s="875"/>
      <c r="BE118" s="875"/>
      <c r="BF118" s="875"/>
      <c r="BG118" s="875"/>
      <c r="BH118" s="875"/>
      <c r="BI118" s="875"/>
      <c r="BJ118" s="875"/>
      <c r="BK118" s="875"/>
      <c r="BL118" s="875"/>
      <c r="BM118" s="875"/>
      <c r="BN118" s="875"/>
      <c r="BO118" s="875"/>
      <c r="BP118" s="876"/>
      <c r="BQ118" s="915" t="s">
        <v>130</v>
      </c>
      <c r="BR118" s="881"/>
      <c r="BS118" s="881"/>
      <c r="BT118" s="881"/>
      <c r="BU118" s="881"/>
      <c r="BV118" s="881" t="s">
        <v>130</v>
      </c>
      <c r="BW118" s="881"/>
      <c r="BX118" s="881"/>
      <c r="BY118" s="881"/>
      <c r="BZ118" s="881"/>
      <c r="CA118" s="881" t="s">
        <v>130</v>
      </c>
      <c r="CB118" s="881"/>
      <c r="CC118" s="881"/>
      <c r="CD118" s="881"/>
      <c r="CE118" s="881"/>
      <c r="CF118" s="911" t="s">
        <v>130</v>
      </c>
      <c r="CG118" s="912"/>
      <c r="CH118" s="912"/>
      <c r="CI118" s="912"/>
      <c r="CJ118" s="912"/>
      <c r="CK118" s="963"/>
      <c r="CL118" s="857"/>
      <c r="CM118" s="851" t="s">
        <v>461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130</v>
      </c>
      <c r="DH118" s="816"/>
      <c r="DI118" s="816"/>
      <c r="DJ118" s="816"/>
      <c r="DK118" s="817"/>
      <c r="DL118" s="818" t="s">
        <v>130</v>
      </c>
      <c r="DM118" s="816"/>
      <c r="DN118" s="816"/>
      <c r="DO118" s="816"/>
      <c r="DP118" s="817"/>
      <c r="DQ118" s="818" t="s">
        <v>130</v>
      </c>
      <c r="DR118" s="816"/>
      <c r="DS118" s="816"/>
      <c r="DT118" s="816"/>
      <c r="DU118" s="817"/>
      <c r="DV118" s="860" t="s">
        <v>130</v>
      </c>
      <c r="DW118" s="861"/>
      <c r="DX118" s="861"/>
      <c r="DY118" s="861"/>
      <c r="DZ118" s="862"/>
    </row>
    <row r="119" spans="1:130" s="230" customFormat="1" ht="26.25" customHeight="1" x14ac:dyDescent="0.2">
      <c r="A119" s="854" t="s">
        <v>435</v>
      </c>
      <c r="B119" s="855"/>
      <c r="C119" s="896" t="s">
        <v>436</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130</v>
      </c>
      <c r="AB119" s="925"/>
      <c r="AC119" s="925"/>
      <c r="AD119" s="925"/>
      <c r="AE119" s="926"/>
      <c r="AF119" s="927" t="s">
        <v>130</v>
      </c>
      <c r="AG119" s="925"/>
      <c r="AH119" s="925"/>
      <c r="AI119" s="925"/>
      <c r="AJ119" s="926"/>
      <c r="AK119" s="927" t="s">
        <v>438</v>
      </c>
      <c r="AL119" s="925"/>
      <c r="AM119" s="925"/>
      <c r="AN119" s="925"/>
      <c r="AO119" s="926"/>
      <c r="AP119" s="928" t="s">
        <v>130</v>
      </c>
      <c r="AQ119" s="929"/>
      <c r="AR119" s="929"/>
      <c r="AS119" s="929"/>
      <c r="AT119" s="930"/>
      <c r="AU119" s="970"/>
      <c r="AV119" s="971"/>
      <c r="AW119" s="971"/>
      <c r="AX119" s="971"/>
      <c r="AY119" s="971"/>
      <c r="AZ119" s="251" t="s">
        <v>187</v>
      </c>
      <c r="BA119" s="251"/>
      <c r="BB119" s="251"/>
      <c r="BC119" s="251"/>
      <c r="BD119" s="251"/>
      <c r="BE119" s="251"/>
      <c r="BF119" s="251"/>
      <c r="BG119" s="251"/>
      <c r="BH119" s="251"/>
      <c r="BI119" s="251"/>
      <c r="BJ119" s="251"/>
      <c r="BK119" s="251"/>
      <c r="BL119" s="251"/>
      <c r="BM119" s="251"/>
      <c r="BN119" s="251"/>
      <c r="BO119" s="913" t="s">
        <v>462</v>
      </c>
      <c r="BP119" s="914"/>
      <c r="BQ119" s="915">
        <v>33158588</v>
      </c>
      <c r="BR119" s="881"/>
      <c r="BS119" s="881"/>
      <c r="BT119" s="881"/>
      <c r="BU119" s="881"/>
      <c r="BV119" s="881">
        <v>31975793</v>
      </c>
      <c r="BW119" s="881"/>
      <c r="BX119" s="881"/>
      <c r="BY119" s="881"/>
      <c r="BZ119" s="881"/>
      <c r="CA119" s="881">
        <v>30116191</v>
      </c>
      <c r="CB119" s="881"/>
      <c r="CC119" s="881"/>
      <c r="CD119" s="881"/>
      <c r="CE119" s="881"/>
      <c r="CF119" s="784"/>
      <c r="CG119" s="785"/>
      <c r="CH119" s="785"/>
      <c r="CI119" s="785"/>
      <c r="CJ119" s="870"/>
      <c r="CK119" s="964"/>
      <c r="CL119" s="859"/>
      <c r="CM119" s="874" t="s">
        <v>463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130</v>
      </c>
      <c r="DH119" s="800"/>
      <c r="DI119" s="800"/>
      <c r="DJ119" s="800"/>
      <c r="DK119" s="801"/>
      <c r="DL119" s="802" t="s">
        <v>130</v>
      </c>
      <c r="DM119" s="800"/>
      <c r="DN119" s="800"/>
      <c r="DO119" s="800"/>
      <c r="DP119" s="801"/>
      <c r="DQ119" s="802" t="s">
        <v>130</v>
      </c>
      <c r="DR119" s="800"/>
      <c r="DS119" s="800"/>
      <c r="DT119" s="800"/>
      <c r="DU119" s="801"/>
      <c r="DV119" s="884" t="s">
        <v>130</v>
      </c>
      <c r="DW119" s="885"/>
      <c r="DX119" s="885"/>
      <c r="DY119" s="885"/>
      <c r="DZ119" s="886"/>
    </row>
    <row r="120" spans="1:130" s="230" customFormat="1" ht="26.25" customHeight="1" x14ac:dyDescent="0.2">
      <c r="A120" s="856"/>
      <c r="B120" s="857"/>
      <c r="C120" s="851" t="s">
        <v>440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130</v>
      </c>
      <c r="AB120" s="816"/>
      <c r="AC120" s="816"/>
      <c r="AD120" s="816"/>
      <c r="AE120" s="817"/>
      <c r="AF120" s="818" t="s">
        <v>130</v>
      </c>
      <c r="AG120" s="816"/>
      <c r="AH120" s="816"/>
      <c r="AI120" s="816"/>
      <c r="AJ120" s="817"/>
      <c r="AK120" s="818" t="s">
        <v>130</v>
      </c>
      <c r="AL120" s="816"/>
      <c r="AM120" s="816"/>
      <c r="AN120" s="816"/>
      <c r="AO120" s="817"/>
      <c r="AP120" s="860" t="s">
        <v>130</v>
      </c>
      <c r="AQ120" s="861"/>
      <c r="AR120" s="861"/>
      <c r="AS120" s="861"/>
      <c r="AT120" s="862"/>
      <c r="AU120" s="916" t="s">
        <v>464</v>
      </c>
      <c r="AV120" s="917"/>
      <c r="AW120" s="917"/>
      <c r="AX120" s="917"/>
      <c r="AY120" s="918"/>
      <c r="AZ120" s="896" t="s">
        <v>465</v>
      </c>
      <c r="BA120" s="844"/>
      <c r="BB120" s="844"/>
      <c r="BC120" s="844"/>
      <c r="BD120" s="844"/>
      <c r="BE120" s="844"/>
      <c r="BF120" s="844"/>
      <c r="BG120" s="844"/>
      <c r="BH120" s="844"/>
      <c r="BI120" s="844"/>
      <c r="BJ120" s="844"/>
      <c r="BK120" s="844"/>
      <c r="BL120" s="844"/>
      <c r="BM120" s="844"/>
      <c r="BN120" s="844"/>
      <c r="BO120" s="844"/>
      <c r="BP120" s="845"/>
      <c r="BQ120" s="897">
        <v>6828919</v>
      </c>
      <c r="BR120" s="878"/>
      <c r="BS120" s="878"/>
      <c r="BT120" s="878"/>
      <c r="BU120" s="878"/>
      <c r="BV120" s="878">
        <v>7689902</v>
      </c>
      <c r="BW120" s="878"/>
      <c r="BX120" s="878"/>
      <c r="BY120" s="878"/>
      <c r="BZ120" s="878"/>
      <c r="CA120" s="878">
        <v>8240381</v>
      </c>
      <c r="CB120" s="878"/>
      <c r="CC120" s="878"/>
      <c r="CD120" s="878"/>
      <c r="CE120" s="878"/>
      <c r="CF120" s="902">
        <v>73.2</v>
      </c>
      <c r="CG120" s="903"/>
      <c r="CH120" s="903"/>
      <c r="CI120" s="903"/>
      <c r="CJ120" s="903"/>
      <c r="CK120" s="904" t="s">
        <v>466</v>
      </c>
      <c r="CL120" s="888"/>
      <c r="CM120" s="888"/>
      <c r="CN120" s="888"/>
      <c r="CO120" s="889"/>
      <c r="CP120" s="908" t="s">
        <v>467</v>
      </c>
      <c r="CQ120" s="909"/>
      <c r="CR120" s="909"/>
      <c r="CS120" s="909"/>
      <c r="CT120" s="909"/>
      <c r="CU120" s="909"/>
      <c r="CV120" s="909"/>
      <c r="CW120" s="909"/>
      <c r="CX120" s="909"/>
      <c r="CY120" s="909"/>
      <c r="CZ120" s="909"/>
      <c r="DA120" s="909"/>
      <c r="DB120" s="909"/>
      <c r="DC120" s="909"/>
      <c r="DD120" s="909"/>
      <c r="DE120" s="909"/>
      <c r="DF120" s="910"/>
      <c r="DG120" s="897">
        <v>11747831</v>
      </c>
      <c r="DH120" s="878"/>
      <c r="DI120" s="878"/>
      <c r="DJ120" s="878"/>
      <c r="DK120" s="878"/>
      <c r="DL120" s="878">
        <v>10964576</v>
      </c>
      <c r="DM120" s="878"/>
      <c r="DN120" s="878"/>
      <c r="DO120" s="878"/>
      <c r="DP120" s="878"/>
      <c r="DQ120" s="878">
        <v>9911200</v>
      </c>
      <c r="DR120" s="878"/>
      <c r="DS120" s="878"/>
      <c r="DT120" s="878"/>
      <c r="DU120" s="878"/>
      <c r="DV120" s="879">
        <v>88.1</v>
      </c>
      <c r="DW120" s="879"/>
      <c r="DX120" s="879"/>
      <c r="DY120" s="879"/>
      <c r="DZ120" s="880"/>
    </row>
    <row r="121" spans="1:130" s="230" customFormat="1" ht="26.25" customHeight="1" x14ac:dyDescent="0.2">
      <c r="A121" s="856"/>
      <c r="B121" s="857"/>
      <c r="C121" s="899" t="s">
        <v>468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130</v>
      </c>
      <c r="AB121" s="816"/>
      <c r="AC121" s="816"/>
      <c r="AD121" s="816"/>
      <c r="AE121" s="817"/>
      <c r="AF121" s="818" t="s">
        <v>130</v>
      </c>
      <c r="AG121" s="816"/>
      <c r="AH121" s="816"/>
      <c r="AI121" s="816"/>
      <c r="AJ121" s="817"/>
      <c r="AK121" s="818" t="s">
        <v>130</v>
      </c>
      <c r="AL121" s="816"/>
      <c r="AM121" s="816"/>
      <c r="AN121" s="816"/>
      <c r="AO121" s="817"/>
      <c r="AP121" s="860" t="s">
        <v>130</v>
      </c>
      <c r="AQ121" s="861"/>
      <c r="AR121" s="861"/>
      <c r="AS121" s="861"/>
      <c r="AT121" s="862"/>
      <c r="AU121" s="919"/>
      <c r="AV121" s="920"/>
      <c r="AW121" s="920"/>
      <c r="AX121" s="920"/>
      <c r="AY121" s="921"/>
      <c r="AZ121" s="851" t="s">
        <v>469</v>
      </c>
      <c r="BA121" s="788"/>
      <c r="BB121" s="788"/>
      <c r="BC121" s="788"/>
      <c r="BD121" s="788"/>
      <c r="BE121" s="788"/>
      <c r="BF121" s="788"/>
      <c r="BG121" s="788"/>
      <c r="BH121" s="788"/>
      <c r="BI121" s="788"/>
      <c r="BJ121" s="788"/>
      <c r="BK121" s="788"/>
      <c r="BL121" s="788"/>
      <c r="BM121" s="788"/>
      <c r="BN121" s="788"/>
      <c r="BO121" s="788"/>
      <c r="BP121" s="789"/>
      <c r="BQ121" s="852">
        <v>3886879</v>
      </c>
      <c r="BR121" s="853"/>
      <c r="BS121" s="853"/>
      <c r="BT121" s="853"/>
      <c r="BU121" s="853"/>
      <c r="BV121" s="853">
        <v>3683153</v>
      </c>
      <c r="BW121" s="853"/>
      <c r="BX121" s="853"/>
      <c r="BY121" s="853"/>
      <c r="BZ121" s="853"/>
      <c r="CA121" s="853">
        <v>3703587</v>
      </c>
      <c r="CB121" s="853"/>
      <c r="CC121" s="853"/>
      <c r="CD121" s="853"/>
      <c r="CE121" s="853"/>
      <c r="CF121" s="911">
        <v>32.9</v>
      </c>
      <c r="CG121" s="912"/>
      <c r="CH121" s="912"/>
      <c r="CI121" s="912"/>
      <c r="CJ121" s="912"/>
      <c r="CK121" s="905"/>
      <c r="CL121" s="891"/>
      <c r="CM121" s="891"/>
      <c r="CN121" s="891"/>
      <c r="CO121" s="892"/>
      <c r="CP121" s="871" t="s">
        <v>404</v>
      </c>
      <c r="CQ121" s="872"/>
      <c r="CR121" s="872"/>
      <c r="CS121" s="872"/>
      <c r="CT121" s="872"/>
      <c r="CU121" s="872"/>
      <c r="CV121" s="872"/>
      <c r="CW121" s="872"/>
      <c r="CX121" s="872"/>
      <c r="CY121" s="872"/>
      <c r="CZ121" s="872"/>
      <c r="DA121" s="872"/>
      <c r="DB121" s="872"/>
      <c r="DC121" s="872"/>
      <c r="DD121" s="872"/>
      <c r="DE121" s="872"/>
      <c r="DF121" s="873"/>
      <c r="DG121" s="852" t="s">
        <v>130</v>
      </c>
      <c r="DH121" s="853"/>
      <c r="DI121" s="853"/>
      <c r="DJ121" s="853"/>
      <c r="DK121" s="853"/>
      <c r="DL121" s="853" t="s">
        <v>130</v>
      </c>
      <c r="DM121" s="853"/>
      <c r="DN121" s="853"/>
      <c r="DO121" s="853"/>
      <c r="DP121" s="853"/>
      <c r="DQ121" s="853" t="s">
        <v>130</v>
      </c>
      <c r="DR121" s="853"/>
      <c r="DS121" s="853"/>
      <c r="DT121" s="853"/>
      <c r="DU121" s="853"/>
      <c r="DV121" s="830" t="s">
        <v>130</v>
      </c>
      <c r="DW121" s="830"/>
      <c r="DX121" s="830"/>
      <c r="DY121" s="830"/>
      <c r="DZ121" s="831"/>
    </row>
    <row r="122" spans="1:130" s="230" customFormat="1" ht="26.25" customHeight="1" x14ac:dyDescent="0.2">
      <c r="A122" s="856"/>
      <c r="B122" s="857"/>
      <c r="C122" s="851" t="s">
        <v>450</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438</v>
      </c>
      <c r="AB122" s="816"/>
      <c r="AC122" s="816"/>
      <c r="AD122" s="816"/>
      <c r="AE122" s="817"/>
      <c r="AF122" s="818" t="s">
        <v>438</v>
      </c>
      <c r="AG122" s="816"/>
      <c r="AH122" s="816"/>
      <c r="AI122" s="816"/>
      <c r="AJ122" s="817"/>
      <c r="AK122" s="818" t="s">
        <v>130</v>
      </c>
      <c r="AL122" s="816"/>
      <c r="AM122" s="816"/>
      <c r="AN122" s="816"/>
      <c r="AO122" s="817"/>
      <c r="AP122" s="860" t="s">
        <v>130</v>
      </c>
      <c r="AQ122" s="861"/>
      <c r="AR122" s="861"/>
      <c r="AS122" s="861"/>
      <c r="AT122" s="862"/>
      <c r="AU122" s="919"/>
      <c r="AV122" s="920"/>
      <c r="AW122" s="920"/>
      <c r="AX122" s="920"/>
      <c r="AY122" s="921"/>
      <c r="AZ122" s="874" t="s">
        <v>470</v>
      </c>
      <c r="BA122" s="875"/>
      <c r="BB122" s="875"/>
      <c r="BC122" s="875"/>
      <c r="BD122" s="875"/>
      <c r="BE122" s="875"/>
      <c r="BF122" s="875"/>
      <c r="BG122" s="875"/>
      <c r="BH122" s="875"/>
      <c r="BI122" s="875"/>
      <c r="BJ122" s="875"/>
      <c r="BK122" s="875"/>
      <c r="BL122" s="875"/>
      <c r="BM122" s="875"/>
      <c r="BN122" s="875"/>
      <c r="BO122" s="875"/>
      <c r="BP122" s="876"/>
      <c r="BQ122" s="915">
        <v>22342293</v>
      </c>
      <c r="BR122" s="881"/>
      <c r="BS122" s="881"/>
      <c r="BT122" s="881"/>
      <c r="BU122" s="881"/>
      <c r="BV122" s="881">
        <v>21620338</v>
      </c>
      <c r="BW122" s="881"/>
      <c r="BX122" s="881"/>
      <c r="BY122" s="881"/>
      <c r="BZ122" s="881"/>
      <c r="CA122" s="881">
        <v>21132668</v>
      </c>
      <c r="CB122" s="881"/>
      <c r="CC122" s="881"/>
      <c r="CD122" s="881"/>
      <c r="CE122" s="881"/>
      <c r="CF122" s="882">
        <v>187.8</v>
      </c>
      <c r="CG122" s="883"/>
      <c r="CH122" s="883"/>
      <c r="CI122" s="883"/>
      <c r="CJ122" s="883"/>
      <c r="CK122" s="905"/>
      <c r="CL122" s="891"/>
      <c r="CM122" s="891"/>
      <c r="CN122" s="891"/>
      <c r="CO122" s="892"/>
      <c r="CP122" s="871" t="s">
        <v>471</v>
      </c>
      <c r="CQ122" s="872"/>
      <c r="CR122" s="872"/>
      <c r="CS122" s="872"/>
      <c r="CT122" s="872"/>
      <c r="CU122" s="872"/>
      <c r="CV122" s="872"/>
      <c r="CW122" s="872"/>
      <c r="CX122" s="872"/>
      <c r="CY122" s="872"/>
      <c r="CZ122" s="872"/>
      <c r="DA122" s="872"/>
      <c r="DB122" s="872"/>
      <c r="DC122" s="872"/>
      <c r="DD122" s="872"/>
      <c r="DE122" s="872"/>
      <c r="DF122" s="873"/>
      <c r="DG122" s="852" t="s">
        <v>130</v>
      </c>
      <c r="DH122" s="853"/>
      <c r="DI122" s="853"/>
      <c r="DJ122" s="853"/>
      <c r="DK122" s="853"/>
      <c r="DL122" s="853" t="s">
        <v>130</v>
      </c>
      <c r="DM122" s="853"/>
      <c r="DN122" s="853"/>
      <c r="DO122" s="853"/>
      <c r="DP122" s="853"/>
      <c r="DQ122" s="853" t="s">
        <v>130</v>
      </c>
      <c r="DR122" s="853"/>
      <c r="DS122" s="853"/>
      <c r="DT122" s="853"/>
      <c r="DU122" s="853"/>
      <c r="DV122" s="830" t="s">
        <v>130</v>
      </c>
      <c r="DW122" s="830"/>
      <c r="DX122" s="830"/>
      <c r="DY122" s="830"/>
      <c r="DZ122" s="831"/>
    </row>
    <row r="123" spans="1:130" s="230" customFormat="1" ht="26.25" customHeight="1" x14ac:dyDescent="0.2">
      <c r="A123" s="856"/>
      <c r="B123" s="857"/>
      <c r="C123" s="851" t="s">
        <v>456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130</v>
      </c>
      <c r="AB123" s="816"/>
      <c r="AC123" s="816"/>
      <c r="AD123" s="816"/>
      <c r="AE123" s="817"/>
      <c r="AF123" s="818" t="s">
        <v>130</v>
      </c>
      <c r="AG123" s="816"/>
      <c r="AH123" s="816"/>
      <c r="AI123" s="816"/>
      <c r="AJ123" s="817"/>
      <c r="AK123" s="818" t="s">
        <v>130</v>
      </c>
      <c r="AL123" s="816"/>
      <c r="AM123" s="816"/>
      <c r="AN123" s="816"/>
      <c r="AO123" s="817"/>
      <c r="AP123" s="860" t="s">
        <v>130</v>
      </c>
      <c r="AQ123" s="861"/>
      <c r="AR123" s="861"/>
      <c r="AS123" s="861"/>
      <c r="AT123" s="862"/>
      <c r="AU123" s="922"/>
      <c r="AV123" s="923"/>
      <c r="AW123" s="923"/>
      <c r="AX123" s="923"/>
      <c r="AY123" s="923"/>
      <c r="AZ123" s="251" t="s">
        <v>187</v>
      </c>
      <c r="BA123" s="251"/>
      <c r="BB123" s="251"/>
      <c r="BC123" s="251"/>
      <c r="BD123" s="251"/>
      <c r="BE123" s="251"/>
      <c r="BF123" s="251"/>
      <c r="BG123" s="251"/>
      <c r="BH123" s="251"/>
      <c r="BI123" s="251"/>
      <c r="BJ123" s="251"/>
      <c r="BK123" s="251"/>
      <c r="BL123" s="251"/>
      <c r="BM123" s="251"/>
      <c r="BN123" s="251"/>
      <c r="BO123" s="913" t="s">
        <v>472</v>
      </c>
      <c r="BP123" s="914"/>
      <c r="BQ123" s="868">
        <v>33058091</v>
      </c>
      <c r="BR123" s="869"/>
      <c r="BS123" s="869"/>
      <c r="BT123" s="869"/>
      <c r="BU123" s="869"/>
      <c r="BV123" s="869">
        <v>32993393</v>
      </c>
      <c r="BW123" s="869"/>
      <c r="BX123" s="869"/>
      <c r="BY123" s="869"/>
      <c r="BZ123" s="869"/>
      <c r="CA123" s="869">
        <v>33076636</v>
      </c>
      <c r="CB123" s="869"/>
      <c r="CC123" s="869"/>
      <c r="CD123" s="869"/>
      <c r="CE123" s="869"/>
      <c r="CF123" s="784"/>
      <c r="CG123" s="785"/>
      <c r="CH123" s="785"/>
      <c r="CI123" s="785"/>
      <c r="CJ123" s="870"/>
      <c r="CK123" s="905"/>
      <c r="CL123" s="891"/>
      <c r="CM123" s="891"/>
      <c r="CN123" s="891"/>
      <c r="CO123" s="892"/>
      <c r="CP123" s="871" t="s">
        <v>473</v>
      </c>
      <c r="CQ123" s="872"/>
      <c r="CR123" s="872"/>
      <c r="CS123" s="872"/>
      <c r="CT123" s="872"/>
      <c r="CU123" s="872"/>
      <c r="CV123" s="872"/>
      <c r="CW123" s="872"/>
      <c r="CX123" s="872"/>
      <c r="CY123" s="872"/>
      <c r="CZ123" s="872"/>
      <c r="DA123" s="872"/>
      <c r="DB123" s="872"/>
      <c r="DC123" s="872"/>
      <c r="DD123" s="872"/>
      <c r="DE123" s="872"/>
      <c r="DF123" s="873"/>
      <c r="DG123" s="815" t="s">
        <v>130</v>
      </c>
      <c r="DH123" s="816"/>
      <c r="DI123" s="816"/>
      <c r="DJ123" s="816"/>
      <c r="DK123" s="817"/>
      <c r="DL123" s="818" t="s">
        <v>130</v>
      </c>
      <c r="DM123" s="816"/>
      <c r="DN123" s="816"/>
      <c r="DO123" s="816"/>
      <c r="DP123" s="817"/>
      <c r="DQ123" s="818" t="s">
        <v>130</v>
      </c>
      <c r="DR123" s="816"/>
      <c r="DS123" s="816"/>
      <c r="DT123" s="816"/>
      <c r="DU123" s="817"/>
      <c r="DV123" s="860" t="s">
        <v>130</v>
      </c>
      <c r="DW123" s="861"/>
      <c r="DX123" s="861"/>
      <c r="DY123" s="861"/>
      <c r="DZ123" s="862"/>
    </row>
    <row r="124" spans="1:130" s="230" customFormat="1" ht="26.25" customHeight="1" thickBot="1" x14ac:dyDescent="0.25">
      <c r="A124" s="856"/>
      <c r="B124" s="857"/>
      <c r="C124" s="851" t="s">
        <v>459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130</v>
      </c>
      <c r="AB124" s="816"/>
      <c r="AC124" s="816"/>
      <c r="AD124" s="816"/>
      <c r="AE124" s="817"/>
      <c r="AF124" s="818" t="s">
        <v>130</v>
      </c>
      <c r="AG124" s="816"/>
      <c r="AH124" s="816"/>
      <c r="AI124" s="816"/>
      <c r="AJ124" s="817"/>
      <c r="AK124" s="818" t="s">
        <v>130</v>
      </c>
      <c r="AL124" s="816"/>
      <c r="AM124" s="816"/>
      <c r="AN124" s="816"/>
      <c r="AO124" s="817"/>
      <c r="AP124" s="860" t="s">
        <v>130</v>
      </c>
      <c r="AQ124" s="861"/>
      <c r="AR124" s="861"/>
      <c r="AS124" s="861"/>
      <c r="AT124" s="862"/>
      <c r="AU124" s="863" t="s">
        <v>474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0.9</v>
      </c>
      <c r="BR124" s="867"/>
      <c r="BS124" s="867"/>
      <c r="BT124" s="867"/>
      <c r="BU124" s="867"/>
      <c r="BV124" s="867" t="s">
        <v>130</v>
      </c>
      <c r="BW124" s="867"/>
      <c r="BX124" s="867"/>
      <c r="BY124" s="867"/>
      <c r="BZ124" s="867"/>
      <c r="CA124" s="867" t="s">
        <v>130</v>
      </c>
      <c r="CB124" s="867"/>
      <c r="CC124" s="867"/>
      <c r="CD124" s="867"/>
      <c r="CE124" s="867"/>
      <c r="CF124" s="762"/>
      <c r="CG124" s="763"/>
      <c r="CH124" s="763"/>
      <c r="CI124" s="763"/>
      <c r="CJ124" s="898"/>
      <c r="CK124" s="906"/>
      <c r="CL124" s="906"/>
      <c r="CM124" s="906"/>
      <c r="CN124" s="906"/>
      <c r="CO124" s="907"/>
      <c r="CP124" s="871" t="s">
        <v>475</v>
      </c>
      <c r="CQ124" s="872"/>
      <c r="CR124" s="872"/>
      <c r="CS124" s="872"/>
      <c r="CT124" s="872"/>
      <c r="CU124" s="872"/>
      <c r="CV124" s="872"/>
      <c r="CW124" s="872"/>
      <c r="CX124" s="872"/>
      <c r="CY124" s="872"/>
      <c r="CZ124" s="872"/>
      <c r="DA124" s="872"/>
      <c r="DB124" s="872"/>
      <c r="DC124" s="872"/>
      <c r="DD124" s="872"/>
      <c r="DE124" s="872"/>
      <c r="DF124" s="873"/>
      <c r="DG124" s="799">
        <v>17911</v>
      </c>
      <c r="DH124" s="800"/>
      <c r="DI124" s="800"/>
      <c r="DJ124" s="800"/>
      <c r="DK124" s="801"/>
      <c r="DL124" s="802" t="s">
        <v>130</v>
      </c>
      <c r="DM124" s="800"/>
      <c r="DN124" s="800"/>
      <c r="DO124" s="800"/>
      <c r="DP124" s="801"/>
      <c r="DQ124" s="802" t="s">
        <v>130</v>
      </c>
      <c r="DR124" s="800"/>
      <c r="DS124" s="800"/>
      <c r="DT124" s="800"/>
      <c r="DU124" s="801"/>
      <c r="DV124" s="884" t="s">
        <v>130</v>
      </c>
      <c r="DW124" s="885"/>
      <c r="DX124" s="885"/>
      <c r="DY124" s="885"/>
      <c r="DZ124" s="886"/>
    </row>
    <row r="125" spans="1:130" s="230" customFormat="1" ht="26.25" customHeight="1" x14ac:dyDescent="0.2">
      <c r="A125" s="856"/>
      <c r="B125" s="857"/>
      <c r="C125" s="851" t="s">
        <v>461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130</v>
      </c>
      <c r="AB125" s="816"/>
      <c r="AC125" s="816"/>
      <c r="AD125" s="816"/>
      <c r="AE125" s="817"/>
      <c r="AF125" s="818" t="s">
        <v>130</v>
      </c>
      <c r="AG125" s="816"/>
      <c r="AH125" s="816"/>
      <c r="AI125" s="816"/>
      <c r="AJ125" s="817"/>
      <c r="AK125" s="818" t="s">
        <v>130</v>
      </c>
      <c r="AL125" s="816"/>
      <c r="AM125" s="816"/>
      <c r="AN125" s="816"/>
      <c r="AO125" s="817"/>
      <c r="AP125" s="860" t="s">
        <v>130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476</v>
      </c>
      <c r="CL125" s="888"/>
      <c r="CM125" s="888"/>
      <c r="CN125" s="888"/>
      <c r="CO125" s="889"/>
      <c r="CP125" s="896" t="s">
        <v>477</v>
      </c>
      <c r="CQ125" s="844"/>
      <c r="CR125" s="844"/>
      <c r="CS125" s="844"/>
      <c r="CT125" s="844"/>
      <c r="CU125" s="844"/>
      <c r="CV125" s="844"/>
      <c r="CW125" s="844"/>
      <c r="CX125" s="844"/>
      <c r="CY125" s="844"/>
      <c r="CZ125" s="844"/>
      <c r="DA125" s="844"/>
      <c r="DB125" s="844"/>
      <c r="DC125" s="844"/>
      <c r="DD125" s="844"/>
      <c r="DE125" s="844"/>
      <c r="DF125" s="845"/>
      <c r="DG125" s="897" t="s">
        <v>130</v>
      </c>
      <c r="DH125" s="878"/>
      <c r="DI125" s="878"/>
      <c r="DJ125" s="878"/>
      <c r="DK125" s="878"/>
      <c r="DL125" s="878" t="s">
        <v>130</v>
      </c>
      <c r="DM125" s="878"/>
      <c r="DN125" s="878"/>
      <c r="DO125" s="878"/>
      <c r="DP125" s="878"/>
      <c r="DQ125" s="878" t="s">
        <v>130</v>
      </c>
      <c r="DR125" s="878"/>
      <c r="DS125" s="878"/>
      <c r="DT125" s="878"/>
      <c r="DU125" s="878"/>
      <c r="DV125" s="879" t="s">
        <v>130</v>
      </c>
      <c r="DW125" s="879"/>
      <c r="DX125" s="879"/>
      <c r="DY125" s="879"/>
      <c r="DZ125" s="880"/>
    </row>
    <row r="126" spans="1:130" s="230" customFormat="1" ht="26.25" customHeight="1" thickBot="1" x14ac:dyDescent="0.25">
      <c r="A126" s="856"/>
      <c r="B126" s="857"/>
      <c r="C126" s="851" t="s">
        <v>463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130</v>
      </c>
      <c r="AB126" s="816"/>
      <c r="AC126" s="816"/>
      <c r="AD126" s="816"/>
      <c r="AE126" s="817"/>
      <c r="AF126" s="818" t="s">
        <v>130</v>
      </c>
      <c r="AG126" s="816"/>
      <c r="AH126" s="816"/>
      <c r="AI126" s="816"/>
      <c r="AJ126" s="817"/>
      <c r="AK126" s="818" t="s">
        <v>130</v>
      </c>
      <c r="AL126" s="816"/>
      <c r="AM126" s="816"/>
      <c r="AN126" s="816"/>
      <c r="AO126" s="817"/>
      <c r="AP126" s="860" t="s">
        <v>130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478</v>
      </c>
      <c r="CQ126" s="788"/>
      <c r="CR126" s="788"/>
      <c r="CS126" s="788"/>
      <c r="CT126" s="788"/>
      <c r="CU126" s="788"/>
      <c r="CV126" s="788"/>
      <c r="CW126" s="788"/>
      <c r="CX126" s="788"/>
      <c r="CY126" s="788"/>
      <c r="CZ126" s="788"/>
      <c r="DA126" s="788"/>
      <c r="DB126" s="788"/>
      <c r="DC126" s="788"/>
      <c r="DD126" s="788"/>
      <c r="DE126" s="788"/>
      <c r="DF126" s="789"/>
      <c r="DG126" s="852" t="s">
        <v>130</v>
      </c>
      <c r="DH126" s="853"/>
      <c r="DI126" s="853"/>
      <c r="DJ126" s="853"/>
      <c r="DK126" s="853"/>
      <c r="DL126" s="853" t="s">
        <v>438</v>
      </c>
      <c r="DM126" s="853"/>
      <c r="DN126" s="853"/>
      <c r="DO126" s="853"/>
      <c r="DP126" s="853"/>
      <c r="DQ126" s="853" t="s">
        <v>130</v>
      </c>
      <c r="DR126" s="853"/>
      <c r="DS126" s="853"/>
      <c r="DT126" s="853"/>
      <c r="DU126" s="853"/>
      <c r="DV126" s="830" t="s">
        <v>130</v>
      </c>
      <c r="DW126" s="830"/>
      <c r="DX126" s="830"/>
      <c r="DY126" s="830"/>
      <c r="DZ126" s="831"/>
    </row>
    <row r="127" spans="1:130" s="230" customFormat="1" ht="26.25" customHeight="1" x14ac:dyDescent="0.2">
      <c r="A127" s="858"/>
      <c r="B127" s="859"/>
      <c r="C127" s="874" t="s">
        <v>479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130</v>
      </c>
      <c r="AB127" s="816"/>
      <c r="AC127" s="816"/>
      <c r="AD127" s="816"/>
      <c r="AE127" s="817"/>
      <c r="AF127" s="818" t="s">
        <v>130</v>
      </c>
      <c r="AG127" s="816"/>
      <c r="AH127" s="816"/>
      <c r="AI127" s="816"/>
      <c r="AJ127" s="817"/>
      <c r="AK127" s="818" t="s">
        <v>130</v>
      </c>
      <c r="AL127" s="816"/>
      <c r="AM127" s="816"/>
      <c r="AN127" s="816"/>
      <c r="AO127" s="817"/>
      <c r="AP127" s="860" t="s">
        <v>130</v>
      </c>
      <c r="AQ127" s="861"/>
      <c r="AR127" s="861"/>
      <c r="AS127" s="861"/>
      <c r="AT127" s="862"/>
      <c r="AU127" s="232"/>
      <c r="AV127" s="232"/>
      <c r="AW127" s="232"/>
      <c r="AX127" s="877" t="s">
        <v>480</v>
      </c>
      <c r="AY127" s="848"/>
      <c r="AZ127" s="848"/>
      <c r="BA127" s="848"/>
      <c r="BB127" s="848"/>
      <c r="BC127" s="848"/>
      <c r="BD127" s="848"/>
      <c r="BE127" s="849"/>
      <c r="BF127" s="847" t="s">
        <v>481</v>
      </c>
      <c r="BG127" s="848"/>
      <c r="BH127" s="848"/>
      <c r="BI127" s="848"/>
      <c r="BJ127" s="848"/>
      <c r="BK127" s="848"/>
      <c r="BL127" s="849"/>
      <c r="BM127" s="847" t="s">
        <v>482</v>
      </c>
      <c r="BN127" s="848"/>
      <c r="BO127" s="848"/>
      <c r="BP127" s="848"/>
      <c r="BQ127" s="848"/>
      <c r="BR127" s="848"/>
      <c r="BS127" s="849"/>
      <c r="BT127" s="847" t="s">
        <v>483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484</v>
      </c>
      <c r="CQ127" s="788"/>
      <c r="CR127" s="788"/>
      <c r="CS127" s="788"/>
      <c r="CT127" s="788"/>
      <c r="CU127" s="788"/>
      <c r="CV127" s="788"/>
      <c r="CW127" s="788"/>
      <c r="CX127" s="788"/>
      <c r="CY127" s="788"/>
      <c r="CZ127" s="788"/>
      <c r="DA127" s="788"/>
      <c r="DB127" s="788"/>
      <c r="DC127" s="788"/>
      <c r="DD127" s="788"/>
      <c r="DE127" s="788"/>
      <c r="DF127" s="789"/>
      <c r="DG127" s="852" t="s">
        <v>130</v>
      </c>
      <c r="DH127" s="853"/>
      <c r="DI127" s="853"/>
      <c r="DJ127" s="853"/>
      <c r="DK127" s="853"/>
      <c r="DL127" s="853" t="s">
        <v>438</v>
      </c>
      <c r="DM127" s="853"/>
      <c r="DN127" s="853"/>
      <c r="DO127" s="853"/>
      <c r="DP127" s="853"/>
      <c r="DQ127" s="853" t="s">
        <v>130</v>
      </c>
      <c r="DR127" s="853"/>
      <c r="DS127" s="853"/>
      <c r="DT127" s="853"/>
      <c r="DU127" s="853"/>
      <c r="DV127" s="830" t="s">
        <v>130</v>
      </c>
      <c r="DW127" s="830"/>
      <c r="DX127" s="830"/>
      <c r="DY127" s="830"/>
      <c r="DZ127" s="831"/>
    </row>
    <row r="128" spans="1:130" s="230" customFormat="1" ht="26.25" customHeight="1" thickBot="1" x14ac:dyDescent="0.25">
      <c r="A128" s="832" t="s">
        <v>485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486</v>
      </c>
      <c r="X128" s="834"/>
      <c r="Y128" s="834"/>
      <c r="Z128" s="835"/>
      <c r="AA128" s="836">
        <v>375485</v>
      </c>
      <c r="AB128" s="837"/>
      <c r="AC128" s="837"/>
      <c r="AD128" s="837"/>
      <c r="AE128" s="838"/>
      <c r="AF128" s="839">
        <v>360096</v>
      </c>
      <c r="AG128" s="837"/>
      <c r="AH128" s="837"/>
      <c r="AI128" s="837"/>
      <c r="AJ128" s="838"/>
      <c r="AK128" s="839">
        <v>360557</v>
      </c>
      <c r="AL128" s="837"/>
      <c r="AM128" s="837"/>
      <c r="AN128" s="837"/>
      <c r="AO128" s="838"/>
      <c r="AP128" s="840"/>
      <c r="AQ128" s="841"/>
      <c r="AR128" s="841"/>
      <c r="AS128" s="841"/>
      <c r="AT128" s="842"/>
      <c r="AU128" s="232"/>
      <c r="AV128" s="232"/>
      <c r="AW128" s="232"/>
      <c r="AX128" s="843" t="s">
        <v>487</v>
      </c>
      <c r="AY128" s="844"/>
      <c r="AZ128" s="844"/>
      <c r="BA128" s="844"/>
      <c r="BB128" s="844"/>
      <c r="BC128" s="844"/>
      <c r="BD128" s="844"/>
      <c r="BE128" s="845"/>
      <c r="BF128" s="822" t="s">
        <v>130</v>
      </c>
      <c r="BG128" s="823"/>
      <c r="BH128" s="823"/>
      <c r="BI128" s="823"/>
      <c r="BJ128" s="823"/>
      <c r="BK128" s="823"/>
      <c r="BL128" s="846"/>
      <c r="BM128" s="822">
        <v>12.93</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488</v>
      </c>
      <c r="CQ128" s="766"/>
      <c r="CR128" s="766"/>
      <c r="CS128" s="766"/>
      <c r="CT128" s="766"/>
      <c r="CU128" s="766"/>
      <c r="CV128" s="766"/>
      <c r="CW128" s="766"/>
      <c r="CX128" s="766"/>
      <c r="CY128" s="766"/>
      <c r="CZ128" s="766"/>
      <c r="DA128" s="766"/>
      <c r="DB128" s="766"/>
      <c r="DC128" s="766"/>
      <c r="DD128" s="766"/>
      <c r="DE128" s="766"/>
      <c r="DF128" s="767"/>
      <c r="DG128" s="826" t="s">
        <v>130</v>
      </c>
      <c r="DH128" s="827"/>
      <c r="DI128" s="827"/>
      <c r="DJ128" s="827"/>
      <c r="DK128" s="827"/>
      <c r="DL128" s="827" t="s">
        <v>130</v>
      </c>
      <c r="DM128" s="827"/>
      <c r="DN128" s="827"/>
      <c r="DO128" s="827"/>
      <c r="DP128" s="827"/>
      <c r="DQ128" s="827" t="s">
        <v>130</v>
      </c>
      <c r="DR128" s="827"/>
      <c r="DS128" s="827"/>
      <c r="DT128" s="827"/>
      <c r="DU128" s="827"/>
      <c r="DV128" s="828" t="s">
        <v>130</v>
      </c>
      <c r="DW128" s="828"/>
      <c r="DX128" s="828"/>
      <c r="DY128" s="828"/>
      <c r="DZ128" s="829"/>
    </row>
    <row r="129" spans="1:131" s="230" customFormat="1" ht="26.25" customHeight="1" x14ac:dyDescent="0.2">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489</v>
      </c>
      <c r="X129" s="813"/>
      <c r="Y129" s="813"/>
      <c r="Z129" s="814"/>
      <c r="AA129" s="815">
        <v>12683842</v>
      </c>
      <c r="AB129" s="816"/>
      <c r="AC129" s="816"/>
      <c r="AD129" s="816"/>
      <c r="AE129" s="817"/>
      <c r="AF129" s="818">
        <v>13447848</v>
      </c>
      <c r="AG129" s="816"/>
      <c r="AH129" s="816"/>
      <c r="AI129" s="816"/>
      <c r="AJ129" s="817"/>
      <c r="AK129" s="818">
        <v>13206682</v>
      </c>
      <c r="AL129" s="816"/>
      <c r="AM129" s="816"/>
      <c r="AN129" s="816"/>
      <c r="AO129" s="817"/>
      <c r="AP129" s="819"/>
      <c r="AQ129" s="820"/>
      <c r="AR129" s="820"/>
      <c r="AS129" s="820"/>
      <c r="AT129" s="821"/>
      <c r="AU129" s="233"/>
      <c r="AV129" s="233"/>
      <c r="AW129" s="233"/>
      <c r="AX129" s="787" t="s">
        <v>490</v>
      </c>
      <c r="AY129" s="788"/>
      <c r="AZ129" s="788"/>
      <c r="BA129" s="788"/>
      <c r="BB129" s="788"/>
      <c r="BC129" s="788"/>
      <c r="BD129" s="788"/>
      <c r="BE129" s="789"/>
      <c r="BF129" s="806" t="s">
        <v>130</v>
      </c>
      <c r="BG129" s="807"/>
      <c r="BH129" s="807"/>
      <c r="BI129" s="807"/>
      <c r="BJ129" s="807"/>
      <c r="BK129" s="807"/>
      <c r="BL129" s="808"/>
      <c r="BM129" s="806">
        <v>17.93</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492</v>
      </c>
      <c r="X130" s="813"/>
      <c r="Y130" s="813"/>
      <c r="Z130" s="814"/>
      <c r="AA130" s="815">
        <v>1881106</v>
      </c>
      <c r="AB130" s="816"/>
      <c r="AC130" s="816"/>
      <c r="AD130" s="816"/>
      <c r="AE130" s="817"/>
      <c r="AF130" s="818">
        <v>1901135</v>
      </c>
      <c r="AG130" s="816"/>
      <c r="AH130" s="816"/>
      <c r="AI130" s="816"/>
      <c r="AJ130" s="817"/>
      <c r="AK130" s="818">
        <v>1956643</v>
      </c>
      <c r="AL130" s="816"/>
      <c r="AM130" s="816"/>
      <c r="AN130" s="816"/>
      <c r="AO130" s="817"/>
      <c r="AP130" s="819"/>
      <c r="AQ130" s="820"/>
      <c r="AR130" s="820"/>
      <c r="AS130" s="820"/>
      <c r="AT130" s="821"/>
      <c r="AU130" s="233"/>
      <c r="AV130" s="233"/>
      <c r="AW130" s="233"/>
      <c r="AX130" s="787" t="s">
        <v>493</v>
      </c>
      <c r="AY130" s="788"/>
      <c r="AZ130" s="788"/>
      <c r="BA130" s="788"/>
      <c r="BB130" s="788"/>
      <c r="BC130" s="788"/>
      <c r="BD130" s="788"/>
      <c r="BE130" s="789"/>
      <c r="BF130" s="790">
        <v>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494</v>
      </c>
      <c r="X131" s="797"/>
      <c r="Y131" s="797"/>
      <c r="Z131" s="798"/>
      <c r="AA131" s="799">
        <v>10802736</v>
      </c>
      <c r="AB131" s="800"/>
      <c r="AC131" s="800"/>
      <c r="AD131" s="800"/>
      <c r="AE131" s="801"/>
      <c r="AF131" s="802">
        <v>11546713</v>
      </c>
      <c r="AG131" s="800"/>
      <c r="AH131" s="800"/>
      <c r="AI131" s="800"/>
      <c r="AJ131" s="801"/>
      <c r="AK131" s="802">
        <v>11250039</v>
      </c>
      <c r="AL131" s="800"/>
      <c r="AM131" s="800"/>
      <c r="AN131" s="800"/>
      <c r="AO131" s="801"/>
      <c r="AP131" s="803"/>
      <c r="AQ131" s="804"/>
      <c r="AR131" s="804"/>
      <c r="AS131" s="804"/>
      <c r="AT131" s="805"/>
      <c r="AU131" s="233"/>
      <c r="AV131" s="233"/>
      <c r="AW131" s="233"/>
      <c r="AX131" s="765" t="s">
        <v>495</v>
      </c>
      <c r="AY131" s="766"/>
      <c r="AZ131" s="766"/>
      <c r="BA131" s="766"/>
      <c r="BB131" s="766"/>
      <c r="BC131" s="766"/>
      <c r="BD131" s="766"/>
      <c r="BE131" s="767"/>
      <c r="BF131" s="768" t="s">
        <v>496</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497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498</v>
      </c>
      <c r="W132" s="778"/>
      <c r="X132" s="778"/>
      <c r="Y132" s="778"/>
      <c r="Z132" s="779"/>
      <c r="AA132" s="780">
        <v>3.6822708999999998</v>
      </c>
      <c r="AB132" s="781"/>
      <c r="AC132" s="781"/>
      <c r="AD132" s="781"/>
      <c r="AE132" s="782"/>
      <c r="AF132" s="783">
        <v>4.1290798999999998</v>
      </c>
      <c r="AG132" s="781"/>
      <c r="AH132" s="781"/>
      <c r="AI132" s="781"/>
      <c r="AJ132" s="782"/>
      <c r="AK132" s="783">
        <v>4.4091047000000003</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499</v>
      </c>
      <c r="W133" s="757"/>
      <c r="X133" s="757"/>
      <c r="Y133" s="757"/>
      <c r="Z133" s="758"/>
      <c r="AA133" s="759">
        <v>3.8</v>
      </c>
      <c r="AB133" s="760"/>
      <c r="AC133" s="760"/>
      <c r="AD133" s="760"/>
      <c r="AE133" s="761"/>
      <c r="AF133" s="759">
        <v>3.9</v>
      </c>
      <c r="AG133" s="760"/>
      <c r="AH133" s="760"/>
      <c r="AI133" s="760"/>
      <c r="AJ133" s="761"/>
      <c r="AK133" s="759">
        <v>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bAfygSbhN+45Dv0hFV3bJ6sUr9JSe/+Hv+SGn4+IBi3NRmaDNLyxSEmmzkKjTjXaR4xF5EkzcpsUH7Uu7rsDg==" saltValue="o+e3lvythP6MUYHZDkXd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6TifmfCrQl2L00lhTBREuySQg/Zuz2RMdPhUDxa5XWV/YQ5sAYx5xTxx1spvWVRcpDI0ahrh3/A7wSE0gP2xA==" saltValue="Ly2eQtSOOakmeVFEdHdQ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PwXc0fahwry4Qu3UojGhEJ1WvZEi2aLm1G+oPX9MQx+LOOQjoKvnfk1UtawvhhQNrVCwm8LYDIIlzLkbMjQdw==" saltValue="BEY0E8/Q7uymDoq/FSV0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election activeCell="AK37" sqref="AK37:AN37"/>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503</v>
      </c>
      <c r="AP7" s="272"/>
      <c r="AQ7" s="273" t="s">
        <v>504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505</v>
      </c>
      <c r="AQ8" s="279" t="s">
        <v>506</v>
      </c>
      <c r="AR8" s="280" t="s">
        <v>507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508</v>
      </c>
      <c r="AL9" s="1167"/>
      <c r="AM9" s="1167"/>
      <c r="AN9" s="1168"/>
      <c r="AO9" s="281">
        <v>4468171</v>
      </c>
      <c r="AP9" s="281">
        <v>82991</v>
      </c>
      <c r="AQ9" s="282">
        <v>65316</v>
      </c>
      <c r="AR9" s="283">
        <v>27.1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509</v>
      </c>
      <c r="AL10" s="1167"/>
      <c r="AM10" s="1167"/>
      <c r="AN10" s="1168"/>
      <c r="AO10" s="284">
        <v>60837</v>
      </c>
      <c r="AP10" s="284">
        <v>1130</v>
      </c>
      <c r="AQ10" s="285">
        <v>6075</v>
      </c>
      <c r="AR10" s="286">
        <v>-81.400000000000006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510</v>
      </c>
      <c r="AL11" s="1167"/>
      <c r="AM11" s="1167"/>
      <c r="AN11" s="1168"/>
      <c r="AO11" s="284" t="s">
        <v>511</v>
      </c>
      <c r="AP11" s="284" t="s">
        <v>511</v>
      </c>
      <c r="AQ11" s="285">
        <v>1232</v>
      </c>
      <c r="AR11" s="286" t="s">
        <v>511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512</v>
      </c>
      <c r="AL12" s="1167"/>
      <c r="AM12" s="1167"/>
      <c r="AN12" s="1168"/>
      <c r="AO12" s="284" t="s">
        <v>511</v>
      </c>
      <c r="AP12" s="284" t="s">
        <v>511</v>
      </c>
      <c r="AQ12" s="285">
        <v>18</v>
      </c>
      <c r="AR12" s="286" t="s">
        <v>511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513</v>
      </c>
      <c r="AL13" s="1167"/>
      <c r="AM13" s="1167"/>
      <c r="AN13" s="1168"/>
      <c r="AO13" s="284">
        <v>104615</v>
      </c>
      <c r="AP13" s="284">
        <v>1943</v>
      </c>
      <c r="AQ13" s="285">
        <v>2791</v>
      </c>
      <c r="AR13" s="286">
        <v>-30.4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514</v>
      </c>
      <c r="AL14" s="1167"/>
      <c r="AM14" s="1167"/>
      <c r="AN14" s="1168"/>
      <c r="AO14" s="284">
        <v>88747</v>
      </c>
      <c r="AP14" s="284">
        <v>1648</v>
      </c>
      <c r="AQ14" s="285">
        <v>1364</v>
      </c>
      <c r="AR14" s="286">
        <v>20.8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515</v>
      </c>
      <c r="AL15" s="1170"/>
      <c r="AM15" s="1170"/>
      <c r="AN15" s="1171"/>
      <c r="AO15" s="284">
        <v>-282233</v>
      </c>
      <c r="AP15" s="284">
        <v>-5242</v>
      </c>
      <c r="AQ15" s="285">
        <v>-4006</v>
      </c>
      <c r="AR15" s="286">
        <v>30.9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187</v>
      </c>
      <c r="AL16" s="1170"/>
      <c r="AM16" s="1170"/>
      <c r="AN16" s="1171"/>
      <c r="AO16" s="284">
        <v>4440137</v>
      </c>
      <c r="AP16" s="284">
        <v>82471</v>
      </c>
      <c r="AQ16" s="285">
        <v>72790</v>
      </c>
      <c r="AR16" s="286">
        <v>13.3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520</v>
      </c>
      <c r="AL21" s="1173"/>
      <c r="AM21" s="1173"/>
      <c r="AN21" s="1174"/>
      <c r="AO21" s="297">
        <v>8.2799999999999994</v>
      </c>
      <c r="AP21" s="298">
        <v>6.54</v>
      </c>
      <c r="AQ21" s="299">
        <v>1.74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521</v>
      </c>
      <c r="AL22" s="1173"/>
      <c r="AM22" s="1173"/>
      <c r="AN22" s="1174"/>
      <c r="AO22" s="302">
        <v>98.1</v>
      </c>
      <c r="AP22" s="303">
        <v>98.3</v>
      </c>
      <c r="AQ22" s="304">
        <v>-0.2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522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503</v>
      </c>
      <c r="AP30" s="272"/>
      <c r="AQ30" s="273" t="s">
        <v>504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505</v>
      </c>
      <c r="AQ31" s="279" t="s">
        <v>506</v>
      </c>
      <c r="AR31" s="280" t="s">
        <v>507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525</v>
      </c>
      <c r="AL32" s="1157"/>
      <c r="AM32" s="1157"/>
      <c r="AN32" s="1158"/>
      <c r="AO32" s="312">
        <v>2084455</v>
      </c>
      <c r="AP32" s="312">
        <v>38716</v>
      </c>
      <c r="AQ32" s="313">
        <v>35011</v>
      </c>
      <c r="AR32" s="314">
        <v>10.6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526</v>
      </c>
      <c r="AL33" s="1157"/>
      <c r="AM33" s="1157"/>
      <c r="AN33" s="1158"/>
      <c r="AO33" s="312" t="s">
        <v>511</v>
      </c>
      <c r="AP33" s="312" t="s">
        <v>511</v>
      </c>
      <c r="AQ33" s="313" t="s">
        <v>511</v>
      </c>
      <c r="AR33" s="314" t="s">
        <v>511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527</v>
      </c>
      <c r="AL34" s="1157"/>
      <c r="AM34" s="1157"/>
      <c r="AN34" s="1158"/>
      <c r="AO34" s="312" t="s">
        <v>511</v>
      </c>
      <c r="AP34" s="312" t="s">
        <v>511</v>
      </c>
      <c r="AQ34" s="313">
        <v>4</v>
      </c>
      <c r="AR34" s="314" t="s">
        <v>511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528</v>
      </c>
      <c r="AL35" s="1157"/>
      <c r="AM35" s="1157"/>
      <c r="AN35" s="1158"/>
      <c r="AO35" s="312">
        <v>728771</v>
      </c>
      <c r="AP35" s="312">
        <v>13536</v>
      </c>
      <c r="AQ35" s="313">
        <v>8351</v>
      </c>
      <c r="AR35" s="314">
        <v>62.1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529</v>
      </c>
      <c r="AL36" s="1157"/>
      <c r="AM36" s="1157"/>
      <c r="AN36" s="1158"/>
      <c r="AO36" s="312" t="s">
        <v>511</v>
      </c>
      <c r="AP36" s="312" t="s">
        <v>511</v>
      </c>
      <c r="AQ36" s="313">
        <v>1645</v>
      </c>
      <c r="AR36" s="314" t="s">
        <v>511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530</v>
      </c>
      <c r="AL37" s="1157"/>
      <c r="AM37" s="1157"/>
      <c r="AN37" s="1158"/>
      <c r="AO37" s="312" t="s">
        <v>511</v>
      </c>
      <c r="AP37" s="312" t="s">
        <v>511</v>
      </c>
      <c r="AQ37" s="313">
        <v>1050</v>
      </c>
      <c r="AR37" s="314" t="s">
        <v>511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531</v>
      </c>
      <c r="AL38" s="1160"/>
      <c r="AM38" s="1160"/>
      <c r="AN38" s="1161"/>
      <c r="AO38" s="315" t="s">
        <v>511</v>
      </c>
      <c r="AP38" s="315" t="s">
        <v>511</v>
      </c>
      <c r="AQ38" s="316">
        <v>1</v>
      </c>
      <c r="AR38" s="304" t="s">
        <v>511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532</v>
      </c>
      <c r="AL39" s="1160"/>
      <c r="AM39" s="1160"/>
      <c r="AN39" s="1161"/>
      <c r="AO39" s="312">
        <v>-360557</v>
      </c>
      <c r="AP39" s="312">
        <v>-6697</v>
      </c>
      <c r="AQ39" s="313">
        <v>-5851</v>
      </c>
      <c r="AR39" s="314">
        <v>14.5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533</v>
      </c>
      <c r="AL40" s="1157"/>
      <c r="AM40" s="1157"/>
      <c r="AN40" s="1158"/>
      <c r="AO40" s="312">
        <v>-1956643</v>
      </c>
      <c r="AP40" s="312">
        <v>-36342</v>
      </c>
      <c r="AQ40" s="313">
        <v>-27858</v>
      </c>
      <c r="AR40" s="314">
        <v>30.5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299</v>
      </c>
      <c r="AL41" s="1163"/>
      <c r="AM41" s="1163"/>
      <c r="AN41" s="1164"/>
      <c r="AO41" s="312">
        <v>496026</v>
      </c>
      <c r="AP41" s="312">
        <v>9213</v>
      </c>
      <c r="AQ41" s="313">
        <v>12351</v>
      </c>
      <c r="AR41" s="314">
        <v>-25.4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503</v>
      </c>
      <c r="AN49" s="1151" t="s">
        <v>537</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538</v>
      </c>
      <c r="AO50" s="329" t="s">
        <v>539</v>
      </c>
      <c r="AP50" s="330" t="s">
        <v>540</v>
      </c>
      <c r="AQ50" s="331" t="s">
        <v>541</v>
      </c>
      <c r="AR50" s="332" t="s">
        <v>542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2439100</v>
      </c>
      <c r="AN51" s="334">
        <v>44408</v>
      </c>
      <c r="AO51" s="335">
        <v>30.9</v>
      </c>
      <c r="AP51" s="336">
        <v>69185</v>
      </c>
      <c r="AQ51" s="337">
        <v>-2</v>
      </c>
      <c r="AR51" s="338">
        <v>32.9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1676534</v>
      </c>
      <c r="AN52" s="342">
        <v>30524</v>
      </c>
      <c r="AO52" s="343">
        <v>37</v>
      </c>
      <c r="AP52" s="344">
        <v>38519</v>
      </c>
      <c r="AQ52" s="345">
        <v>3</v>
      </c>
      <c r="AR52" s="346">
        <v>34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2129985</v>
      </c>
      <c r="AN53" s="334">
        <v>38976</v>
      </c>
      <c r="AO53" s="335">
        <v>-12.2</v>
      </c>
      <c r="AP53" s="336">
        <v>70166</v>
      </c>
      <c r="AQ53" s="337">
        <v>1.4</v>
      </c>
      <c r="AR53" s="338">
        <v>-13.6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1623727</v>
      </c>
      <c r="AN54" s="342">
        <v>29712</v>
      </c>
      <c r="AO54" s="343">
        <v>-2.7</v>
      </c>
      <c r="AP54" s="344">
        <v>36115</v>
      </c>
      <c r="AQ54" s="345">
        <v>-6.2</v>
      </c>
      <c r="AR54" s="346">
        <v>3.5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1934639</v>
      </c>
      <c r="AN55" s="334">
        <v>35537</v>
      </c>
      <c r="AO55" s="335">
        <v>-8.8000000000000007</v>
      </c>
      <c r="AP55" s="336">
        <v>70329</v>
      </c>
      <c r="AQ55" s="337">
        <v>0.2</v>
      </c>
      <c r="AR55" s="338">
        <v>-9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1243859</v>
      </c>
      <c r="AN56" s="342">
        <v>22848</v>
      </c>
      <c r="AO56" s="343">
        <v>-23.1</v>
      </c>
      <c r="AP56" s="344">
        <v>39403</v>
      </c>
      <c r="AQ56" s="345">
        <v>9.1</v>
      </c>
      <c r="AR56" s="346">
        <v>-32.200000000000003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2391734</v>
      </c>
      <c r="AN57" s="334">
        <v>44064</v>
      </c>
      <c r="AO57" s="335">
        <v>24</v>
      </c>
      <c r="AP57" s="336">
        <v>45945</v>
      </c>
      <c r="AQ57" s="337">
        <v>-34.700000000000003</v>
      </c>
      <c r="AR57" s="338">
        <v>58.7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939058</v>
      </c>
      <c r="AN58" s="342">
        <v>17301</v>
      </c>
      <c r="AO58" s="343">
        <v>-24.3</v>
      </c>
      <c r="AP58" s="344">
        <v>25180</v>
      </c>
      <c r="AQ58" s="345">
        <v>-36.1</v>
      </c>
      <c r="AR58" s="346">
        <v>11.8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2281328</v>
      </c>
      <c r="AN59" s="334">
        <v>42373</v>
      </c>
      <c r="AO59" s="335">
        <v>-3.8</v>
      </c>
      <c r="AP59" s="336">
        <v>44475</v>
      </c>
      <c r="AQ59" s="337">
        <v>-3.2</v>
      </c>
      <c r="AR59" s="338">
        <v>-0.6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770812</v>
      </c>
      <c r="AN60" s="342">
        <v>14317</v>
      </c>
      <c r="AO60" s="343">
        <v>-17.2</v>
      </c>
      <c r="AP60" s="344">
        <v>24780</v>
      </c>
      <c r="AQ60" s="345">
        <v>-1.6</v>
      </c>
      <c r="AR60" s="346">
        <v>-15.6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2235357</v>
      </c>
      <c r="AN61" s="349">
        <v>41072</v>
      </c>
      <c r="AO61" s="350">
        <v>6</v>
      </c>
      <c r="AP61" s="351">
        <v>60020</v>
      </c>
      <c r="AQ61" s="352">
        <v>-7.7</v>
      </c>
      <c r="AR61" s="338">
        <v>13.7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1250798</v>
      </c>
      <c r="AN62" s="342">
        <v>22940</v>
      </c>
      <c r="AO62" s="343">
        <v>-6.1</v>
      </c>
      <c r="AP62" s="344">
        <v>32799</v>
      </c>
      <c r="AQ62" s="345">
        <v>-6.4</v>
      </c>
      <c r="AR62" s="346">
        <v>0.3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Os6YX3zssGJqjcTv1vSvYZeeWz7qufm87t9uby2ygMybqdyVuCtDGByJXCSfZPqyN9Sqpoyxat28xUFn/sRAOA==" saltValue="IhSRtpaETicVnjqltxjWT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551</v>
      </c>
    </row>
    <row r="121" spans="125:125" ht="13.5" hidden="1" customHeight="1" x14ac:dyDescent="0.2">
      <c r="DU121" s="259"/>
    </row>
  </sheetData>
  <sheetProtection algorithmName="SHA-512" hashValue="AFh/iT1fu/h2DjIJ/USd6uANl+C9Z4cYjA4Pvt3BDMcdWInA+Xu+Vdk2g7KyAZjBJON9JaxxZIllzSgQENditg==" saltValue="OCtJeQbwpH7lLhB3m9su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552</v>
      </c>
    </row>
  </sheetData>
  <sheetProtection algorithmName="SHA-512" hashValue="XZCCHDr90vGXbj/Ni2d4CsBIJ4ogALuX3o/PIVFjsXaRKWYhE23iEvHDs+s5ZqMmkWpUS7ax7aaAZdb9rAMdYg==" saltValue="hu+E4KEpJOjnWQPpOgKL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175" t="s">
        <v>3</v>
      </c>
      <c r="D47" s="1175"/>
      <c r="E47" s="1176"/>
      <c r="F47" s="11">
        <v>15.73</v>
      </c>
      <c r="G47" s="12">
        <v>16.579999999999998</v>
      </c>
      <c r="H47" s="12">
        <v>15.98</v>
      </c>
      <c r="I47" s="12">
        <v>15.08</v>
      </c>
      <c r="J47" s="13">
        <v>15.36</v>
      </c>
    </row>
    <row r="48" spans="2:10" ht="57.75" customHeight="1" x14ac:dyDescent="0.2">
      <c r="B48" s="14"/>
      <c r="C48" s="1177" t="s">
        <v>4</v>
      </c>
      <c r="D48" s="1177"/>
      <c r="E48" s="1178"/>
      <c r="F48" s="15">
        <v>7.3</v>
      </c>
      <c r="G48" s="16">
        <v>6.09</v>
      </c>
      <c r="H48" s="16">
        <v>5.72</v>
      </c>
      <c r="I48" s="16">
        <v>10.46</v>
      </c>
      <c r="J48" s="17">
        <v>10.26</v>
      </c>
    </row>
    <row r="49" spans="2:10" ht="57.75" customHeight="1" thickBot="1" x14ac:dyDescent="0.25">
      <c r="B49" s="18"/>
      <c r="C49" s="1179" t="s">
        <v>5</v>
      </c>
      <c r="D49" s="1179"/>
      <c r="E49" s="1180"/>
      <c r="F49" s="19">
        <v>0.42</v>
      </c>
      <c r="G49" s="20" t="s">
        <v>558</v>
      </c>
      <c r="H49" s="20" t="s">
        <v>559</v>
      </c>
      <c r="I49" s="20">
        <v>5.07</v>
      </c>
      <c r="J49" s="21" t="s">
        <v>560</v>
      </c>
    </row>
    <row r="50" spans="2:10" ht="13.2" x14ac:dyDescent="0.2"/>
  </sheetData>
  <sheetProtection algorithmName="SHA-512" hashValue="IsEI8d5Uexgr9geaTaEfyvejbDTIWGUIhTatSz3cAhFwe5gq5v8fAioNIh0+nnxTjsdV/ExBVf0U8RX7rqeQAw==" saltValue="3RNuYwO3LETDDUGNSEpH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87" t="s">
        <v>561</v>
      </c>
      <c r="D34" s="1187"/>
      <c r="E34" s="1188"/>
      <c r="F34" s="32">
        <v>11.69</v>
      </c>
      <c r="G34" s="33">
        <v>13.33</v>
      </c>
      <c r="H34" s="33">
        <v>15.18</v>
      </c>
      <c r="I34" s="33">
        <v>16.52</v>
      </c>
      <c r="J34" s="34">
        <v>17.7</v>
      </c>
      <c r="K34" s="22"/>
      <c r="L34" s="22"/>
      <c r="M34" s="22"/>
      <c r="N34" s="22"/>
      <c r="O34" s="22"/>
      <c r="P34" s="22"/>
    </row>
    <row r="35" spans="1:16" ht="39" customHeight="1" x14ac:dyDescent="0.2">
      <c r="A35" s="22"/>
      <c r="B35" s="35"/>
      <c r="C35" s="1181" t="s">
        <v>562</v>
      </c>
      <c r="D35" s="1182"/>
      <c r="E35" s="1183"/>
      <c r="F35" s="36">
        <v>7.23</v>
      </c>
      <c r="G35" s="37">
        <v>6.05</v>
      </c>
      <c r="H35" s="37">
        <v>5.68</v>
      </c>
      <c r="I35" s="37">
        <v>10.42</v>
      </c>
      <c r="J35" s="38">
        <v>10.220000000000001</v>
      </c>
      <c r="K35" s="22"/>
      <c r="L35" s="22"/>
      <c r="M35" s="22"/>
      <c r="N35" s="22"/>
      <c r="O35" s="22"/>
      <c r="P35" s="22"/>
    </row>
    <row r="36" spans="1:16" ht="39" customHeight="1" x14ac:dyDescent="0.2">
      <c r="A36" s="22"/>
      <c r="B36" s="35"/>
      <c r="C36" s="1181" t="s">
        <v>563</v>
      </c>
      <c r="D36" s="1182"/>
      <c r="E36" s="1183"/>
      <c r="F36" s="36" t="s">
        <v>511</v>
      </c>
      <c r="G36" s="37" t="s">
        <v>511</v>
      </c>
      <c r="H36" s="37">
        <v>5.78</v>
      </c>
      <c r="I36" s="37">
        <v>5.69</v>
      </c>
      <c r="J36" s="38">
        <v>5.01</v>
      </c>
      <c r="K36" s="22"/>
      <c r="L36" s="22"/>
      <c r="M36" s="22"/>
      <c r="N36" s="22"/>
      <c r="O36" s="22"/>
      <c r="P36" s="22"/>
    </row>
    <row r="37" spans="1:16" ht="39" customHeight="1" x14ac:dyDescent="0.2">
      <c r="A37" s="22"/>
      <c r="B37" s="35"/>
      <c r="C37" s="1181" t="s">
        <v>564</v>
      </c>
      <c r="D37" s="1182"/>
      <c r="E37" s="1183"/>
      <c r="F37" s="36">
        <v>1.86</v>
      </c>
      <c r="G37" s="37">
        <v>1.92</v>
      </c>
      <c r="H37" s="37">
        <v>2.89</v>
      </c>
      <c r="I37" s="37">
        <v>3.34</v>
      </c>
      <c r="J37" s="38">
        <v>1.65</v>
      </c>
      <c r="K37" s="22"/>
      <c r="L37" s="22"/>
      <c r="M37" s="22"/>
      <c r="N37" s="22"/>
      <c r="O37" s="22"/>
      <c r="P37" s="22"/>
    </row>
    <row r="38" spans="1:16" ht="39" customHeight="1" x14ac:dyDescent="0.2">
      <c r="A38" s="22"/>
      <c r="B38" s="35"/>
      <c r="C38" s="1181" t="s">
        <v>565</v>
      </c>
      <c r="D38" s="1182"/>
      <c r="E38" s="1183"/>
      <c r="F38" s="36">
        <v>0.35</v>
      </c>
      <c r="G38" s="37">
        <v>0.38</v>
      </c>
      <c r="H38" s="37">
        <v>0.62</v>
      </c>
      <c r="I38" s="37">
        <v>0.55000000000000004</v>
      </c>
      <c r="J38" s="38">
        <v>0.35</v>
      </c>
      <c r="K38" s="22"/>
      <c r="L38" s="22"/>
      <c r="M38" s="22"/>
      <c r="N38" s="22"/>
      <c r="O38" s="22"/>
      <c r="P38" s="22"/>
    </row>
    <row r="39" spans="1:16" ht="39" customHeight="1" x14ac:dyDescent="0.2">
      <c r="A39" s="22"/>
      <c r="B39" s="35"/>
      <c r="C39" s="1181" t="s">
        <v>566</v>
      </c>
      <c r="D39" s="1182"/>
      <c r="E39" s="1183"/>
      <c r="F39" s="36">
        <v>0.05</v>
      </c>
      <c r="G39" s="37">
        <v>0.03</v>
      </c>
      <c r="H39" s="37">
        <v>0.02</v>
      </c>
      <c r="I39" s="37">
        <v>0.02</v>
      </c>
      <c r="J39" s="38">
        <v>0.02</v>
      </c>
      <c r="K39" s="22"/>
      <c r="L39" s="22"/>
      <c r="M39" s="22"/>
      <c r="N39" s="22"/>
      <c r="O39" s="22"/>
      <c r="P39" s="22"/>
    </row>
    <row r="40" spans="1:16" ht="39" customHeight="1" x14ac:dyDescent="0.2">
      <c r="A40" s="22"/>
      <c r="B40" s="35"/>
      <c r="C40" s="1181" t="s">
        <v>567</v>
      </c>
      <c r="D40" s="1182"/>
      <c r="E40" s="1183"/>
      <c r="F40" s="36">
        <v>0.01</v>
      </c>
      <c r="G40" s="37">
        <v>0.01</v>
      </c>
      <c r="H40" s="37">
        <v>0.01</v>
      </c>
      <c r="I40" s="37">
        <v>0</v>
      </c>
      <c r="J40" s="38">
        <v>0.01</v>
      </c>
      <c r="K40" s="22"/>
      <c r="L40" s="22"/>
      <c r="M40" s="22"/>
      <c r="N40" s="22"/>
      <c r="O40" s="22"/>
      <c r="P40" s="22"/>
    </row>
    <row r="41" spans="1:16" ht="39" customHeight="1" x14ac:dyDescent="0.2">
      <c r="A41" s="22"/>
      <c r="B41" s="35"/>
      <c r="C41" s="1181" t="s">
        <v>568</v>
      </c>
      <c r="D41" s="1182"/>
      <c r="E41" s="1183"/>
      <c r="F41" s="36" t="s">
        <v>511</v>
      </c>
      <c r="G41" s="37" t="s">
        <v>511</v>
      </c>
      <c r="H41" s="37">
        <v>0</v>
      </c>
      <c r="I41" s="37">
        <v>0</v>
      </c>
      <c r="J41" s="38">
        <v>0</v>
      </c>
      <c r="K41" s="22"/>
      <c r="L41" s="22"/>
      <c r="M41" s="22"/>
      <c r="N41" s="22"/>
      <c r="O41" s="22"/>
      <c r="P41" s="22"/>
    </row>
    <row r="42" spans="1:16" ht="39" customHeight="1" x14ac:dyDescent="0.2">
      <c r="A42" s="22"/>
      <c r="B42" s="39"/>
      <c r="C42" s="1181" t="s">
        <v>569</v>
      </c>
      <c r="D42" s="1182"/>
      <c r="E42" s="1183"/>
      <c r="F42" s="36" t="s">
        <v>511</v>
      </c>
      <c r="G42" s="37" t="s">
        <v>511</v>
      </c>
      <c r="H42" s="37" t="s">
        <v>511</v>
      </c>
      <c r="I42" s="37" t="s">
        <v>511</v>
      </c>
      <c r="J42" s="38" t="s">
        <v>511</v>
      </c>
      <c r="K42" s="22"/>
      <c r="L42" s="22"/>
      <c r="M42" s="22"/>
      <c r="N42" s="22"/>
      <c r="O42" s="22"/>
      <c r="P42" s="22"/>
    </row>
    <row r="43" spans="1:16" ht="39" customHeight="1" thickBot="1" x14ac:dyDescent="0.25">
      <c r="A43" s="22"/>
      <c r="B43" s="40"/>
      <c r="C43" s="1184" t="s">
        <v>570</v>
      </c>
      <c r="D43" s="1185"/>
      <c r="E43" s="1186"/>
      <c r="F43" s="41">
        <v>1.01</v>
      </c>
      <c r="G43" s="42">
        <v>1.95</v>
      </c>
      <c r="H43" s="42" t="s">
        <v>511</v>
      </c>
      <c r="I43" s="42" t="s">
        <v>511</v>
      </c>
      <c r="J43" s="43" t="s">
        <v>511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4A9gV+Gub4JQySJ+j7S+v+M2LWGJfiuK/zDHni4HyIsz5IoT18V/wrs7MlPOHSiory1Jc1oP5ecqoyp+x5C3A==" saltValue="QHNbQ08gEgqXE5n4srrQ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1789</v>
      </c>
      <c r="L45" s="60">
        <v>1807</v>
      </c>
      <c r="M45" s="60">
        <v>1916</v>
      </c>
      <c r="N45" s="60">
        <v>2033</v>
      </c>
      <c r="O45" s="61">
        <v>2084</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511</v>
      </c>
      <c r="L46" s="64" t="s">
        <v>511</v>
      </c>
      <c r="M46" s="64" t="s">
        <v>511</v>
      </c>
      <c r="N46" s="64" t="s">
        <v>511</v>
      </c>
      <c r="O46" s="65" t="s">
        <v>511</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511</v>
      </c>
      <c r="L47" s="64" t="s">
        <v>511</v>
      </c>
      <c r="M47" s="64" t="s">
        <v>511</v>
      </c>
      <c r="N47" s="64" t="s">
        <v>511</v>
      </c>
      <c r="O47" s="65" t="s">
        <v>511</v>
      </c>
      <c r="P47" s="48"/>
      <c r="Q47" s="48"/>
      <c r="R47" s="48"/>
      <c r="S47" s="48"/>
      <c r="T47" s="48"/>
      <c r="U47" s="48"/>
    </row>
    <row r="48" spans="1:21" ht="30.75" customHeight="1" x14ac:dyDescent="0.2">
      <c r="A48" s="48"/>
      <c r="B48" s="1214"/>
      <c r="C48" s="1215"/>
      <c r="D48" s="62"/>
      <c r="E48" s="1191" t="s">
        <v>15</v>
      </c>
      <c r="F48" s="1191"/>
      <c r="G48" s="1191"/>
      <c r="H48" s="1191"/>
      <c r="I48" s="1191"/>
      <c r="J48" s="1192"/>
      <c r="K48" s="63">
        <v>794</v>
      </c>
      <c r="L48" s="64">
        <v>831</v>
      </c>
      <c r="M48" s="64">
        <v>738</v>
      </c>
      <c r="N48" s="64">
        <v>705</v>
      </c>
      <c r="O48" s="65">
        <v>729</v>
      </c>
      <c r="P48" s="48"/>
      <c r="Q48" s="48"/>
      <c r="R48" s="48"/>
      <c r="S48" s="48"/>
      <c r="T48" s="48"/>
      <c r="U48" s="48"/>
    </row>
    <row r="49" spans="1:21" ht="30.75" customHeight="1" x14ac:dyDescent="0.2">
      <c r="A49" s="48"/>
      <c r="B49" s="1214"/>
      <c r="C49" s="1215"/>
      <c r="D49" s="62"/>
      <c r="E49" s="1191" t="s">
        <v>16</v>
      </c>
      <c r="F49" s="1191"/>
      <c r="G49" s="1191"/>
      <c r="H49" s="1191"/>
      <c r="I49" s="1191"/>
      <c r="J49" s="1192"/>
      <c r="K49" s="63" t="s">
        <v>511</v>
      </c>
      <c r="L49" s="64" t="s">
        <v>511</v>
      </c>
      <c r="M49" s="64" t="s">
        <v>511</v>
      </c>
      <c r="N49" s="64" t="s">
        <v>511</v>
      </c>
      <c r="O49" s="65" t="s">
        <v>511</v>
      </c>
      <c r="P49" s="48"/>
      <c r="Q49" s="48"/>
      <c r="R49" s="48"/>
      <c r="S49" s="48"/>
      <c r="T49" s="48"/>
      <c r="U49" s="48"/>
    </row>
    <row r="50" spans="1:21" ht="30.75" customHeight="1" x14ac:dyDescent="0.2">
      <c r="A50" s="48"/>
      <c r="B50" s="1214"/>
      <c r="C50" s="1215"/>
      <c r="D50" s="62"/>
      <c r="E50" s="1191" t="s">
        <v>17</v>
      </c>
      <c r="F50" s="1191"/>
      <c r="G50" s="1191"/>
      <c r="H50" s="1191"/>
      <c r="I50" s="1191"/>
      <c r="J50" s="1192"/>
      <c r="K50" s="63" t="s">
        <v>511</v>
      </c>
      <c r="L50" s="64" t="s">
        <v>511</v>
      </c>
      <c r="M50" s="64" t="s">
        <v>511</v>
      </c>
      <c r="N50" s="64" t="s">
        <v>511</v>
      </c>
      <c r="O50" s="65" t="s">
        <v>511</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511</v>
      </c>
      <c r="L51" s="64" t="s">
        <v>511</v>
      </c>
      <c r="M51" s="64" t="s">
        <v>511</v>
      </c>
      <c r="N51" s="64" t="s">
        <v>511</v>
      </c>
      <c r="O51" s="65" t="s">
        <v>511</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2185</v>
      </c>
      <c r="L52" s="64">
        <v>2223</v>
      </c>
      <c r="M52" s="64">
        <v>2256</v>
      </c>
      <c r="N52" s="64">
        <v>2261</v>
      </c>
      <c r="O52" s="65">
        <v>2318</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398</v>
      </c>
      <c r="L53" s="69">
        <v>415</v>
      </c>
      <c r="M53" s="69">
        <v>398</v>
      </c>
      <c r="N53" s="69">
        <v>477</v>
      </c>
      <c r="O53" s="70">
        <v>495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5">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2">
      <c r="B58" s="1197" t="s">
        <v>26</v>
      </c>
      <c r="C58" s="1198"/>
      <c r="D58" s="1203" t="s">
        <v>27</v>
      </c>
      <c r="E58" s="1204"/>
      <c r="F58" s="1204"/>
      <c r="G58" s="1204"/>
      <c r="H58" s="1204"/>
      <c r="I58" s="1204"/>
      <c r="J58" s="1205"/>
      <c r="K58" s="83" t="s">
        <v>511</v>
      </c>
      <c r="L58" s="84" t="s">
        <v>511</v>
      </c>
      <c r="M58" s="84" t="s">
        <v>511</v>
      </c>
      <c r="N58" s="84" t="s">
        <v>511</v>
      </c>
      <c r="O58" s="85" t="s">
        <v>511</v>
      </c>
    </row>
    <row r="59" spans="1:21" ht="31.5" customHeight="1" x14ac:dyDescent="0.2">
      <c r="B59" s="1199"/>
      <c r="C59" s="1200"/>
      <c r="D59" s="1206" t="s">
        <v>28</v>
      </c>
      <c r="E59" s="1207"/>
      <c r="F59" s="1207"/>
      <c r="G59" s="1207"/>
      <c r="H59" s="1207"/>
      <c r="I59" s="1207"/>
      <c r="J59" s="1208"/>
      <c r="K59" s="86" t="s">
        <v>511</v>
      </c>
      <c r="L59" s="87" t="s">
        <v>511</v>
      </c>
      <c r="M59" s="87" t="s">
        <v>511</v>
      </c>
      <c r="N59" s="87" t="s">
        <v>511</v>
      </c>
      <c r="O59" s="88" t="s">
        <v>511</v>
      </c>
    </row>
    <row r="60" spans="1:21" ht="31.5" customHeight="1" thickBot="1" x14ac:dyDescent="0.25">
      <c r="B60" s="1201"/>
      <c r="C60" s="1202"/>
      <c r="D60" s="1209" t="s">
        <v>29</v>
      </c>
      <c r="E60" s="1210"/>
      <c r="F60" s="1210"/>
      <c r="G60" s="1210"/>
      <c r="H60" s="1210"/>
      <c r="I60" s="1210"/>
      <c r="J60" s="1211"/>
      <c r="K60" s="89" t="s">
        <v>511</v>
      </c>
      <c r="L60" s="90" t="s">
        <v>511</v>
      </c>
      <c r="M60" s="90" t="s">
        <v>511</v>
      </c>
      <c r="N60" s="90" t="s">
        <v>511</v>
      </c>
      <c r="O60" s="91" t="s">
        <v>511</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W5sIl0ahjVjBINfR+4lC5osIz3uGYsQOdAZvfzUF3leykPaoM3AiZgWgbl5Wj4EZvNlAT1OwEHgMyBYLK2keA==" saltValue="PvXXPxvrxVH2eKFUTsc8X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553</v>
      </c>
      <c r="J40" s="103" t="s">
        <v>554</v>
      </c>
      <c r="K40" s="103" t="s">
        <v>555</v>
      </c>
      <c r="L40" s="103" t="s">
        <v>556</v>
      </c>
      <c r="M40" s="104" t="s">
        <v>557</v>
      </c>
    </row>
    <row r="41" spans="2:13" ht="27.75" customHeight="1" x14ac:dyDescent="0.2">
      <c r="B41" s="1232" t="s">
        <v>32</v>
      </c>
      <c r="C41" s="1233"/>
      <c r="D41" s="105"/>
      <c r="E41" s="1234" t="s">
        <v>33</v>
      </c>
      <c r="F41" s="1234"/>
      <c r="G41" s="1234"/>
      <c r="H41" s="1235"/>
      <c r="I41" s="355">
        <v>17808</v>
      </c>
      <c r="J41" s="356">
        <v>18265</v>
      </c>
      <c r="K41" s="356">
        <v>18440</v>
      </c>
      <c r="L41" s="356">
        <v>18044</v>
      </c>
      <c r="M41" s="357">
        <v>17334</v>
      </c>
    </row>
    <row r="42" spans="2:13" ht="27.75" customHeight="1" x14ac:dyDescent="0.2">
      <c r="B42" s="1222"/>
      <c r="C42" s="1223"/>
      <c r="D42" s="106"/>
      <c r="E42" s="1226" t="s">
        <v>34</v>
      </c>
      <c r="F42" s="1226"/>
      <c r="G42" s="1226"/>
      <c r="H42" s="1227"/>
      <c r="I42" s="358">
        <v>101</v>
      </c>
      <c r="J42" s="359">
        <v>97</v>
      </c>
      <c r="K42" s="359">
        <v>60</v>
      </c>
      <c r="L42" s="359">
        <v>80</v>
      </c>
      <c r="M42" s="360">
        <v>43</v>
      </c>
    </row>
    <row r="43" spans="2:13" ht="27.75" customHeight="1" x14ac:dyDescent="0.2">
      <c r="B43" s="1222"/>
      <c r="C43" s="1223"/>
      <c r="D43" s="106"/>
      <c r="E43" s="1226" t="s">
        <v>35</v>
      </c>
      <c r="F43" s="1226"/>
      <c r="G43" s="1226"/>
      <c r="H43" s="1227"/>
      <c r="I43" s="358">
        <v>12496</v>
      </c>
      <c r="J43" s="359">
        <v>12697</v>
      </c>
      <c r="K43" s="359">
        <v>11766</v>
      </c>
      <c r="L43" s="359">
        <v>10965</v>
      </c>
      <c r="M43" s="360">
        <v>9911</v>
      </c>
    </row>
    <row r="44" spans="2:13" ht="27.75" customHeight="1" x14ac:dyDescent="0.2">
      <c r="B44" s="1222"/>
      <c r="C44" s="1223"/>
      <c r="D44" s="106"/>
      <c r="E44" s="1226" t="s">
        <v>36</v>
      </c>
      <c r="F44" s="1226"/>
      <c r="G44" s="1226"/>
      <c r="H44" s="1227"/>
      <c r="I44" s="358" t="s">
        <v>511</v>
      </c>
      <c r="J44" s="359" t="s">
        <v>511</v>
      </c>
      <c r="K44" s="359">
        <v>72</v>
      </c>
      <c r="L44" s="359">
        <v>63</v>
      </c>
      <c r="M44" s="360">
        <v>53</v>
      </c>
    </row>
    <row r="45" spans="2:13" ht="27.75" customHeight="1" x14ac:dyDescent="0.2">
      <c r="B45" s="1222"/>
      <c r="C45" s="1223"/>
      <c r="D45" s="106"/>
      <c r="E45" s="1226" t="s">
        <v>37</v>
      </c>
      <c r="F45" s="1226"/>
      <c r="G45" s="1226"/>
      <c r="H45" s="1227"/>
      <c r="I45" s="358">
        <v>2915</v>
      </c>
      <c r="J45" s="359">
        <v>2883</v>
      </c>
      <c r="K45" s="359">
        <v>2821</v>
      </c>
      <c r="L45" s="359">
        <v>2825</v>
      </c>
      <c r="M45" s="360">
        <v>2775</v>
      </c>
    </row>
    <row r="46" spans="2:13" ht="27.75" customHeight="1" x14ac:dyDescent="0.2">
      <c r="B46" s="1222"/>
      <c r="C46" s="1223"/>
      <c r="D46" s="107"/>
      <c r="E46" s="1226" t="s">
        <v>38</v>
      </c>
      <c r="F46" s="1226"/>
      <c r="G46" s="1226"/>
      <c r="H46" s="1227"/>
      <c r="I46" s="358" t="s">
        <v>511</v>
      </c>
      <c r="J46" s="359">
        <v>3</v>
      </c>
      <c r="K46" s="359" t="s">
        <v>511</v>
      </c>
      <c r="L46" s="359" t="s">
        <v>511</v>
      </c>
      <c r="M46" s="360" t="s">
        <v>511</v>
      </c>
    </row>
    <row r="47" spans="2:13" ht="27.75" customHeight="1" x14ac:dyDescent="0.2">
      <c r="B47" s="1222"/>
      <c r="C47" s="1223"/>
      <c r="D47" s="108"/>
      <c r="E47" s="1236" t="s">
        <v>39</v>
      </c>
      <c r="F47" s="1237"/>
      <c r="G47" s="1237"/>
      <c r="H47" s="1238"/>
      <c r="I47" s="358" t="s">
        <v>511</v>
      </c>
      <c r="J47" s="359" t="s">
        <v>511</v>
      </c>
      <c r="K47" s="359" t="s">
        <v>511</v>
      </c>
      <c r="L47" s="359" t="s">
        <v>511</v>
      </c>
      <c r="M47" s="360" t="s">
        <v>511</v>
      </c>
    </row>
    <row r="48" spans="2:13" ht="27.75" customHeight="1" x14ac:dyDescent="0.2">
      <c r="B48" s="1222"/>
      <c r="C48" s="1223"/>
      <c r="D48" s="106"/>
      <c r="E48" s="1226" t="s">
        <v>40</v>
      </c>
      <c r="F48" s="1226"/>
      <c r="G48" s="1226"/>
      <c r="H48" s="1227"/>
      <c r="I48" s="358" t="s">
        <v>511</v>
      </c>
      <c r="J48" s="359" t="s">
        <v>511</v>
      </c>
      <c r="K48" s="359" t="s">
        <v>511</v>
      </c>
      <c r="L48" s="359" t="s">
        <v>511</v>
      </c>
      <c r="M48" s="360" t="s">
        <v>511</v>
      </c>
    </row>
    <row r="49" spans="2:13" ht="27.75" customHeight="1" x14ac:dyDescent="0.2">
      <c r="B49" s="1224"/>
      <c r="C49" s="1225"/>
      <c r="D49" s="106"/>
      <c r="E49" s="1226" t="s">
        <v>41</v>
      </c>
      <c r="F49" s="1226"/>
      <c r="G49" s="1226"/>
      <c r="H49" s="1227"/>
      <c r="I49" s="358" t="s">
        <v>511</v>
      </c>
      <c r="J49" s="359" t="s">
        <v>511</v>
      </c>
      <c r="K49" s="359" t="s">
        <v>511</v>
      </c>
      <c r="L49" s="359" t="s">
        <v>511</v>
      </c>
      <c r="M49" s="360" t="s">
        <v>511</v>
      </c>
    </row>
    <row r="50" spans="2:13" ht="27.75" customHeight="1" x14ac:dyDescent="0.2">
      <c r="B50" s="1220" t="s">
        <v>42</v>
      </c>
      <c r="C50" s="1221"/>
      <c r="D50" s="109"/>
      <c r="E50" s="1226" t="s">
        <v>43</v>
      </c>
      <c r="F50" s="1226"/>
      <c r="G50" s="1226"/>
      <c r="H50" s="1227"/>
      <c r="I50" s="358">
        <v>6888</v>
      </c>
      <c r="J50" s="359">
        <v>6946</v>
      </c>
      <c r="K50" s="359">
        <v>6829</v>
      </c>
      <c r="L50" s="359">
        <v>7690</v>
      </c>
      <c r="M50" s="360">
        <v>8240</v>
      </c>
    </row>
    <row r="51" spans="2:13" ht="27.75" customHeight="1" x14ac:dyDescent="0.2">
      <c r="B51" s="1222"/>
      <c r="C51" s="1223"/>
      <c r="D51" s="106"/>
      <c r="E51" s="1226" t="s">
        <v>44</v>
      </c>
      <c r="F51" s="1226"/>
      <c r="G51" s="1226"/>
      <c r="H51" s="1227"/>
      <c r="I51" s="358">
        <v>3928</v>
      </c>
      <c r="J51" s="359">
        <v>3830</v>
      </c>
      <c r="K51" s="359">
        <v>3887</v>
      </c>
      <c r="L51" s="359">
        <v>3683</v>
      </c>
      <c r="M51" s="360">
        <v>3704</v>
      </c>
    </row>
    <row r="52" spans="2:13" ht="27.75" customHeight="1" x14ac:dyDescent="0.2">
      <c r="B52" s="1224"/>
      <c r="C52" s="1225"/>
      <c r="D52" s="106"/>
      <c r="E52" s="1226" t="s">
        <v>45</v>
      </c>
      <c r="F52" s="1226"/>
      <c r="G52" s="1226"/>
      <c r="H52" s="1227"/>
      <c r="I52" s="358">
        <v>22212</v>
      </c>
      <c r="J52" s="359">
        <v>22456</v>
      </c>
      <c r="K52" s="359">
        <v>22342</v>
      </c>
      <c r="L52" s="359">
        <v>21620</v>
      </c>
      <c r="M52" s="360">
        <v>21133</v>
      </c>
    </row>
    <row r="53" spans="2:13" ht="27.75" customHeight="1" thickBot="1" x14ac:dyDescent="0.25">
      <c r="B53" s="1228" t="s">
        <v>46</v>
      </c>
      <c r="C53" s="1229"/>
      <c r="D53" s="110"/>
      <c r="E53" s="1230" t="s">
        <v>47</v>
      </c>
      <c r="F53" s="1230"/>
      <c r="G53" s="1230"/>
      <c r="H53" s="1231"/>
      <c r="I53" s="361">
        <v>292</v>
      </c>
      <c r="J53" s="362">
        <v>713</v>
      </c>
      <c r="K53" s="362">
        <v>100</v>
      </c>
      <c r="L53" s="362">
        <v>-1018</v>
      </c>
      <c r="M53" s="363">
        <v>-2960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OeZVCHKzb1RVGXlIw+3ajY0cfBxEsjiEkCvfs0qn2I832Q+c6oqTctrzIdhObDX+8wODsj0t8cWg86f6yo9CXg==" saltValue="fflOI+FP/ZJHqDwXKHf9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555</v>
      </c>
      <c r="G54" s="119" t="s">
        <v>556</v>
      </c>
      <c r="H54" s="120" t="s">
        <v>557</v>
      </c>
    </row>
    <row r="55" spans="2:8" ht="52.5" customHeight="1" x14ac:dyDescent="0.2">
      <c r="B55" s="121"/>
      <c r="C55" s="1247" t="s">
        <v>50</v>
      </c>
      <c r="D55" s="1247"/>
      <c r="E55" s="1248"/>
      <c r="F55" s="122">
        <v>2027</v>
      </c>
      <c r="G55" s="122">
        <v>2028</v>
      </c>
      <c r="H55" s="123">
        <v>2028</v>
      </c>
    </row>
    <row r="56" spans="2:8" ht="52.5" customHeight="1" x14ac:dyDescent="0.2">
      <c r="B56" s="124"/>
      <c r="C56" s="1249" t="s">
        <v>51</v>
      </c>
      <c r="D56" s="1249"/>
      <c r="E56" s="1250"/>
      <c r="F56" s="125">
        <v>1226</v>
      </c>
      <c r="G56" s="125">
        <v>1626</v>
      </c>
      <c r="H56" s="126">
        <v>1726</v>
      </c>
    </row>
    <row r="57" spans="2:8" ht="53.25" customHeight="1" x14ac:dyDescent="0.2">
      <c r="B57" s="124"/>
      <c r="C57" s="1251" t="s">
        <v>52</v>
      </c>
      <c r="D57" s="1251"/>
      <c r="E57" s="1252"/>
      <c r="F57" s="127">
        <v>2418</v>
      </c>
      <c r="G57" s="127">
        <v>2533</v>
      </c>
      <c r="H57" s="128">
        <v>2624</v>
      </c>
    </row>
    <row r="58" spans="2:8" ht="45.75" customHeight="1" x14ac:dyDescent="0.2">
      <c r="B58" s="129"/>
      <c r="C58" s="1239" t="s">
        <v>586</v>
      </c>
      <c r="D58" s="1240"/>
      <c r="E58" s="1241"/>
      <c r="F58" s="130">
        <v>731</v>
      </c>
      <c r="G58" s="130">
        <v>757</v>
      </c>
      <c r="H58" s="131">
        <v>839</v>
      </c>
    </row>
    <row r="59" spans="2:8" ht="45.75" customHeight="1" x14ac:dyDescent="0.2">
      <c r="B59" s="129"/>
      <c r="C59" s="1239" t="s">
        <v>587</v>
      </c>
      <c r="D59" s="1240"/>
      <c r="E59" s="1241"/>
      <c r="F59" s="130">
        <v>552</v>
      </c>
      <c r="G59" s="130">
        <v>552</v>
      </c>
      <c r="H59" s="131">
        <v>552</v>
      </c>
    </row>
    <row r="60" spans="2:8" ht="45.75" customHeight="1" x14ac:dyDescent="0.2">
      <c r="B60" s="129"/>
      <c r="C60" s="1239" t="s">
        <v>588</v>
      </c>
      <c r="D60" s="1240"/>
      <c r="E60" s="1241"/>
      <c r="F60" s="130">
        <v>280</v>
      </c>
      <c r="G60" s="130">
        <v>280</v>
      </c>
      <c r="H60" s="131">
        <v>280</v>
      </c>
    </row>
    <row r="61" spans="2:8" ht="45.75" customHeight="1" x14ac:dyDescent="0.2">
      <c r="B61" s="129"/>
      <c r="C61" s="1239" t="s">
        <v>589</v>
      </c>
      <c r="D61" s="1240"/>
      <c r="E61" s="1241"/>
      <c r="F61" s="130">
        <v>143</v>
      </c>
      <c r="G61" s="130">
        <v>227</v>
      </c>
      <c r="H61" s="131">
        <v>227</v>
      </c>
    </row>
    <row r="62" spans="2:8" ht="45.75" customHeight="1" thickBot="1" x14ac:dyDescent="0.25">
      <c r="B62" s="132"/>
      <c r="C62" s="1242" t="s">
        <v>590</v>
      </c>
      <c r="D62" s="1243"/>
      <c r="E62" s="1244"/>
      <c r="F62" s="133">
        <v>191</v>
      </c>
      <c r="G62" s="133">
        <v>191</v>
      </c>
      <c r="H62" s="134">
        <v>191</v>
      </c>
    </row>
    <row r="63" spans="2:8" ht="52.5" customHeight="1" thickBot="1" x14ac:dyDescent="0.25">
      <c r="B63" s="135"/>
      <c r="C63" s="1245" t="s">
        <v>53</v>
      </c>
      <c r="D63" s="1245"/>
      <c r="E63" s="1246"/>
      <c r="F63" s="136">
        <v>5672</v>
      </c>
      <c r="G63" s="136">
        <v>6187</v>
      </c>
      <c r="H63" s="137">
        <v>6379</v>
      </c>
    </row>
    <row r="64" spans="2:8" ht="13.2" x14ac:dyDescent="0.2"/>
  </sheetData>
  <sheetProtection algorithmName="SHA-512" hashValue="7EiGAt/xRvRM2kckVk5CH1RRAfYt0CRA3yvP5ReA8+UyocBVTphPuIE+YHFwqdUVbNmSS6cAV4DKo4v9P4aBng==" saltValue="OPesZEpNiBzmlDXG//du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07A11-F6CE-4C81-A135-86B3B67D9F91}">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591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592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4" t="s">
        <v>600</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ht="13.2" x14ac:dyDescent="0.2">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ht="13.2" x14ac:dyDescent="0.2">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ht="13.2" x14ac:dyDescent="0.2">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ht="13.2" x14ac:dyDescent="0.2">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593</v>
      </c>
    </row>
    <row r="50" spans="1:109" ht="13.2" x14ac:dyDescent="0.2">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553</v>
      </c>
      <c r="BQ50" s="1267"/>
      <c r="BR50" s="1267"/>
      <c r="BS50" s="1267"/>
      <c r="BT50" s="1267"/>
      <c r="BU50" s="1267"/>
      <c r="BV50" s="1267"/>
      <c r="BW50" s="1267"/>
      <c r="BX50" s="1267" t="s">
        <v>554</v>
      </c>
      <c r="BY50" s="1267"/>
      <c r="BZ50" s="1267"/>
      <c r="CA50" s="1267"/>
      <c r="CB50" s="1267"/>
      <c r="CC50" s="1267"/>
      <c r="CD50" s="1267"/>
      <c r="CE50" s="1267"/>
      <c r="CF50" s="1267" t="s">
        <v>555</v>
      </c>
      <c r="CG50" s="1267"/>
      <c r="CH50" s="1267"/>
      <c r="CI50" s="1267"/>
      <c r="CJ50" s="1267"/>
      <c r="CK50" s="1267"/>
      <c r="CL50" s="1267"/>
      <c r="CM50" s="1267"/>
      <c r="CN50" s="1267" t="s">
        <v>556</v>
      </c>
      <c r="CO50" s="1267"/>
      <c r="CP50" s="1267"/>
      <c r="CQ50" s="1267"/>
      <c r="CR50" s="1267"/>
      <c r="CS50" s="1267"/>
      <c r="CT50" s="1267"/>
      <c r="CU50" s="1267"/>
      <c r="CV50" s="1267" t="s">
        <v>557</v>
      </c>
      <c r="CW50" s="1267"/>
      <c r="CX50" s="1267"/>
      <c r="CY50" s="1267"/>
      <c r="CZ50" s="1267"/>
      <c r="DA50" s="1267"/>
      <c r="DB50" s="1267"/>
      <c r="DC50" s="1267"/>
    </row>
    <row r="51" spans="1:109" ht="13.5" customHeight="1" x14ac:dyDescent="0.2">
      <c r="B51" s="372"/>
      <c r="G51" s="1268"/>
      <c r="H51" s="1268"/>
      <c r="I51" s="1271"/>
      <c r="J51" s="1271"/>
      <c r="K51" s="1269"/>
      <c r="L51" s="1269"/>
      <c r="M51" s="1269"/>
      <c r="N51" s="1269"/>
      <c r="AM51" s="381"/>
      <c r="AN51" s="1270" t="s">
        <v>594</v>
      </c>
      <c r="AO51" s="1270"/>
      <c r="AP51" s="1270"/>
      <c r="AQ51" s="1270"/>
      <c r="AR51" s="1270"/>
      <c r="AS51" s="1270"/>
      <c r="AT51" s="1270"/>
      <c r="AU51" s="1270"/>
      <c r="AV51" s="1270"/>
      <c r="AW51" s="1270"/>
      <c r="AX51" s="1270"/>
      <c r="AY51" s="1270"/>
      <c r="AZ51" s="1270"/>
      <c r="BA51" s="1270"/>
      <c r="BB51" s="1270" t="s">
        <v>595</v>
      </c>
      <c r="BC51" s="1270"/>
      <c r="BD51" s="1270"/>
      <c r="BE51" s="1270"/>
      <c r="BF51" s="1270"/>
      <c r="BG51" s="1270"/>
      <c r="BH51" s="1270"/>
      <c r="BI51" s="1270"/>
      <c r="BJ51" s="1270"/>
      <c r="BK51" s="1270"/>
      <c r="BL51" s="1270"/>
      <c r="BM51" s="1270"/>
      <c r="BN51" s="1270"/>
      <c r="BO51" s="1270"/>
      <c r="BP51" s="1253">
        <v>2.7</v>
      </c>
      <c r="BQ51" s="1253"/>
      <c r="BR51" s="1253"/>
      <c r="BS51" s="1253"/>
      <c r="BT51" s="1253"/>
      <c r="BU51" s="1253"/>
      <c r="BV51" s="1253"/>
      <c r="BW51" s="1253"/>
      <c r="BX51" s="1253">
        <v>6.8</v>
      </c>
      <c r="BY51" s="1253"/>
      <c r="BZ51" s="1253"/>
      <c r="CA51" s="1253"/>
      <c r="CB51" s="1253"/>
      <c r="CC51" s="1253"/>
      <c r="CD51" s="1253"/>
      <c r="CE51" s="1253"/>
      <c r="CF51" s="1253">
        <v>0.9</v>
      </c>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2" x14ac:dyDescent="0.2">
      <c r="B52" s="372"/>
      <c r="G52" s="1268"/>
      <c r="H52" s="1268"/>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8"/>
      <c r="H53" s="1268"/>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596</v>
      </c>
      <c r="BC53" s="1270"/>
      <c r="BD53" s="1270"/>
      <c r="BE53" s="1270"/>
      <c r="BF53" s="1270"/>
      <c r="BG53" s="1270"/>
      <c r="BH53" s="1270"/>
      <c r="BI53" s="1270"/>
      <c r="BJ53" s="1270"/>
      <c r="BK53" s="1270"/>
      <c r="BL53" s="1270"/>
      <c r="BM53" s="1270"/>
      <c r="BN53" s="1270"/>
      <c r="BO53" s="1270"/>
      <c r="BP53" s="1253">
        <v>58.7</v>
      </c>
      <c r="BQ53" s="1253"/>
      <c r="BR53" s="1253"/>
      <c r="BS53" s="1253"/>
      <c r="BT53" s="1253"/>
      <c r="BU53" s="1253"/>
      <c r="BV53" s="1253"/>
      <c r="BW53" s="1253"/>
      <c r="BX53" s="1253">
        <v>59.5</v>
      </c>
      <c r="BY53" s="1253"/>
      <c r="BZ53" s="1253"/>
      <c r="CA53" s="1253"/>
      <c r="CB53" s="1253"/>
      <c r="CC53" s="1253"/>
      <c r="CD53" s="1253"/>
      <c r="CE53" s="1253"/>
      <c r="CF53" s="1253">
        <v>60.9</v>
      </c>
      <c r="CG53" s="1253"/>
      <c r="CH53" s="1253"/>
      <c r="CI53" s="1253"/>
      <c r="CJ53" s="1253"/>
      <c r="CK53" s="1253"/>
      <c r="CL53" s="1253"/>
      <c r="CM53" s="1253"/>
      <c r="CN53" s="1253">
        <v>62.6</v>
      </c>
      <c r="CO53" s="1253"/>
      <c r="CP53" s="1253"/>
      <c r="CQ53" s="1253"/>
      <c r="CR53" s="1253"/>
      <c r="CS53" s="1253"/>
      <c r="CT53" s="1253"/>
      <c r="CU53" s="1253"/>
      <c r="CV53" s="1253">
        <v>64.400000000000006</v>
      </c>
      <c r="CW53" s="1253"/>
      <c r="CX53" s="1253"/>
      <c r="CY53" s="1253"/>
      <c r="CZ53" s="1253"/>
      <c r="DA53" s="1253"/>
      <c r="DB53" s="1253"/>
      <c r="DC53" s="1253"/>
    </row>
    <row r="54" spans="1:109" ht="13.2" x14ac:dyDescent="0.2">
      <c r="A54" s="380"/>
      <c r="B54" s="372"/>
      <c r="G54" s="1268"/>
      <c r="H54" s="1268"/>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63"/>
      <c r="H55" s="1263"/>
      <c r="I55" s="1263"/>
      <c r="J55" s="1263"/>
      <c r="K55" s="1269"/>
      <c r="L55" s="1269"/>
      <c r="M55" s="1269"/>
      <c r="N55" s="1269"/>
      <c r="AN55" s="1267" t="s">
        <v>597</v>
      </c>
      <c r="AO55" s="1267"/>
      <c r="AP55" s="1267"/>
      <c r="AQ55" s="1267"/>
      <c r="AR55" s="1267"/>
      <c r="AS55" s="1267"/>
      <c r="AT55" s="1267"/>
      <c r="AU55" s="1267"/>
      <c r="AV55" s="1267"/>
      <c r="AW55" s="1267"/>
      <c r="AX55" s="1267"/>
      <c r="AY55" s="1267"/>
      <c r="AZ55" s="1267"/>
      <c r="BA55" s="1267"/>
      <c r="BB55" s="1270" t="s">
        <v>595</v>
      </c>
      <c r="BC55" s="1270"/>
      <c r="BD55" s="1270"/>
      <c r="BE55" s="1270"/>
      <c r="BF55" s="1270"/>
      <c r="BG55" s="1270"/>
      <c r="BH55" s="1270"/>
      <c r="BI55" s="1270"/>
      <c r="BJ55" s="1270"/>
      <c r="BK55" s="1270"/>
      <c r="BL55" s="1270"/>
      <c r="BM55" s="1270"/>
      <c r="BN55" s="1270"/>
      <c r="BO55" s="1270"/>
      <c r="BP55" s="1253">
        <v>25.4</v>
      </c>
      <c r="BQ55" s="1253"/>
      <c r="BR55" s="1253"/>
      <c r="BS55" s="1253"/>
      <c r="BT55" s="1253"/>
      <c r="BU55" s="1253"/>
      <c r="BV55" s="1253"/>
      <c r="BW55" s="1253"/>
      <c r="BX55" s="1253">
        <v>23</v>
      </c>
      <c r="BY55" s="1253"/>
      <c r="BZ55" s="1253"/>
      <c r="CA55" s="1253"/>
      <c r="CB55" s="1253"/>
      <c r="CC55" s="1253"/>
      <c r="CD55" s="1253"/>
      <c r="CE55" s="1253"/>
      <c r="CF55" s="1253">
        <v>28</v>
      </c>
      <c r="CG55" s="1253"/>
      <c r="CH55" s="1253"/>
      <c r="CI55" s="1253"/>
      <c r="CJ55" s="1253"/>
      <c r="CK55" s="1253"/>
      <c r="CL55" s="1253"/>
      <c r="CM55" s="1253"/>
      <c r="CN55" s="1253">
        <v>11.2</v>
      </c>
      <c r="CO55" s="1253"/>
      <c r="CP55" s="1253"/>
      <c r="CQ55" s="1253"/>
      <c r="CR55" s="1253"/>
      <c r="CS55" s="1253"/>
      <c r="CT55" s="1253"/>
      <c r="CU55" s="1253"/>
      <c r="CV55" s="1253">
        <v>4.5999999999999996</v>
      </c>
      <c r="CW55" s="1253"/>
      <c r="CX55" s="1253"/>
      <c r="CY55" s="1253"/>
      <c r="CZ55" s="1253"/>
      <c r="DA55" s="1253"/>
      <c r="DB55" s="1253"/>
      <c r="DC55" s="1253"/>
    </row>
    <row r="56" spans="1:109" ht="13.2" x14ac:dyDescent="0.2">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596</v>
      </c>
      <c r="BC57" s="1270"/>
      <c r="BD57" s="1270"/>
      <c r="BE57" s="1270"/>
      <c r="BF57" s="1270"/>
      <c r="BG57" s="1270"/>
      <c r="BH57" s="1270"/>
      <c r="BI57" s="1270"/>
      <c r="BJ57" s="1270"/>
      <c r="BK57" s="1270"/>
      <c r="BL57" s="1270"/>
      <c r="BM57" s="1270"/>
      <c r="BN57" s="1270"/>
      <c r="BO57" s="1270"/>
      <c r="BP57" s="1253">
        <v>60</v>
      </c>
      <c r="BQ57" s="1253"/>
      <c r="BR57" s="1253"/>
      <c r="BS57" s="1253"/>
      <c r="BT57" s="1253"/>
      <c r="BU57" s="1253"/>
      <c r="BV57" s="1253"/>
      <c r="BW57" s="1253"/>
      <c r="BX57" s="1253">
        <v>60.6</v>
      </c>
      <c r="BY57" s="1253"/>
      <c r="BZ57" s="1253"/>
      <c r="CA57" s="1253"/>
      <c r="CB57" s="1253"/>
      <c r="CC57" s="1253"/>
      <c r="CD57" s="1253"/>
      <c r="CE57" s="1253"/>
      <c r="CF57" s="1253">
        <v>62.3</v>
      </c>
      <c r="CG57" s="1253"/>
      <c r="CH57" s="1253"/>
      <c r="CI57" s="1253"/>
      <c r="CJ57" s="1253"/>
      <c r="CK57" s="1253"/>
      <c r="CL57" s="1253"/>
      <c r="CM57" s="1253"/>
      <c r="CN57" s="1253">
        <v>63.7</v>
      </c>
      <c r="CO57" s="1253"/>
      <c r="CP57" s="1253"/>
      <c r="CQ57" s="1253"/>
      <c r="CR57" s="1253"/>
      <c r="CS57" s="1253"/>
      <c r="CT57" s="1253"/>
      <c r="CU57" s="1253"/>
      <c r="CV57" s="1253">
        <v>64.099999999999994</v>
      </c>
      <c r="CW57" s="1253"/>
      <c r="CX57" s="1253"/>
      <c r="CY57" s="1253"/>
      <c r="CZ57" s="1253"/>
      <c r="DA57" s="1253"/>
      <c r="DB57" s="1253"/>
      <c r="DC57" s="1253"/>
      <c r="DD57" s="385"/>
      <c r="DE57" s="384"/>
    </row>
    <row r="58" spans="1:109" s="380" customFormat="1" ht="13.2" x14ac:dyDescent="0.2">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598</v>
      </c>
    </row>
    <row r="64" spans="1:109" ht="13.2" x14ac:dyDescent="0.2">
      <c r="B64" s="372"/>
      <c r="G64" s="379"/>
      <c r="I64" s="392"/>
      <c r="J64" s="392"/>
      <c r="K64" s="392"/>
      <c r="L64" s="392"/>
      <c r="M64" s="392"/>
      <c r="N64" s="393"/>
      <c r="AM64" s="379"/>
      <c r="AN64" s="379" t="s">
        <v>592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73" t="s">
        <v>601</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5"/>
    </row>
    <row r="66" spans="2:107" ht="13.2" x14ac:dyDescent="0.2">
      <c r="B66" s="372"/>
      <c r="AN66" s="1276"/>
      <c r="AO66" s="1277"/>
      <c r="AP66" s="1277"/>
      <c r="AQ66" s="1277"/>
      <c r="AR66" s="1277"/>
      <c r="AS66" s="1277"/>
      <c r="AT66" s="1277"/>
      <c r="AU66" s="1277"/>
      <c r="AV66" s="1277"/>
      <c r="AW66" s="1277"/>
      <c r="AX66" s="1277"/>
      <c r="AY66" s="1277"/>
      <c r="AZ66" s="1277"/>
      <c r="BA66" s="1277"/>
      <c r="BB66" s="1277"/>
      <c r="BC66" s="1277"/>
      <c r="BD66" s="1277"/>
      <c r="BE66" s="1277"/>
      <c r="BF66" s="1277"/>
      <c r="BG66" s="1277"/>
      <c r="BH66" s="1277"/>
      <c r="BI66" s="1277"/>
      <c r="BJ66" s="1277"/>
      <c r="BK66" s="1277"/>
      <c r="BL66" s="1277"/>
      <c r="BM66" s="1277"/>
      <c r="BN66" s="1277"/>
      <c r="BO66" s="1277"/>
      <c r="BP66" s="1277"/>
      <c r="BQ66" s="1277"/>
      <c r="BR66" s="1277"/>
      <c r="BS66" s="1277"/>
      <c r="BT66" s="1277"/>
      <c r="BU66" s="1277"/>
      <c r="BV66" s="1277"/>
      <c r="BW66" s="1277"/>
      <c r="BX66" s="1277"/>
      <c r="BY66" s="1277"/>
      <c r="BZ66" s="1277"/>
      <c r="CA66" s="1277"/>
      <c r="CB66" s="1277"/>
      <c r="CC66" s="1277"/>
      <c r="CD66" s="1277"/>
      <c r="CE66" s="1277"/>
      <c r="CF66" s="1277"/>
      <c r="CG66" s="1277"/>
      <c r="CH66" s="1277"/>
      <c r="CI66" s="1277"/>
      <c r="CJ66" s="1277"/>
      <c r="CK66" s="1277"/>
      <c r="CL66" s="1277"/>
      <c r="CM66" s="1277"/>
      <c r="CN66" s="1277"/>
      <c r="CO66" s="1277"/>
      <c r="CP66" s="1277"/>
      <c r="CQ66" s="1277"/>
      <c r="CR66" s="1277"/>
      <c r="CS66" s="1277"/>
      <c r="CT66" s="1277"/>
      <c r="CU66" s="1277"/>
      <c r="CV66" s="1277"/>
      <c r="CW66" s="1277"/>
      <c r="CX66" s="1277"/>
      <c r="CY66" s="1277"/>
      <c r="CZ66" s="1277"/>
      <c r="DA66" s="1277"/>
      <c r="DB66" s="1277"/>
      <c r="DC66" s="1278"/>
    </row>
    <row r="67" spans="2:107" ht="13.2" x14ac:dyDescent="0.2">
      <c r="B67" s="372"/>
      <c r="AN67" s="1276"/>
      <c r="AO67" s="1277"/>
      <c r="AP67" s="1277"/>
      <c r="AQ67" s="1277"/>
      <c r="AR67" s="1277"/>
      <c r="AS67" s="1277"/>
      <c r="AT67" s="1277"/>
      <c r="AU67" s="1277"/>
      <c r="AV67" s="1277"/>
      <c r="AW67" s="1277"/>
      <c r="AX67" s="1277"/>
      <c r="AY67" s="1277"/>
      <c r="AZ67" s="1277"/>
      <c r="BA67" s="1277"/>
      <c r="BB67" s="1277"/>
      <c r="BC67" s="1277"/>
      <c r="BD67" s="1277"/>
      <c r="BE67" s="1277"/>
      <c r="BF67" s="1277"/>
      <c r="BG67" s="1277"/>
      <c r="BH67" s="1277"/>
      <c r="BI67" s="1277"/>
      <c r="BJ67" s="1277"/>
      <c r="BK67" s="1277"/>
      <c r="BL67" s="1277"/>
      <c r="BM67" s="1277"/>
      <c r="BN67" s="1277"/>
      <c r="BO67" s="1277"/>
      <c r="BP67" s="1277"/>
      <c r="BQ67" s="1277"/>
      <c r="BR67" s="1277"/>
      <c r="BS67" s="1277"/>
      <c r="BT67" s="1277"/>
      <c r="BU67" s="1277"/>
      <c r="BV67" s="1277"/>
      <c r="BW67" s="1277"/>
      <c r="BX67" s="1277"/>
      <c r="BY67" s="1277"/>
      <c r="BZ67" s="1277"/>
      <c r="CA67" s="1277"/>
      <c r="CB67" s="1277"/>
      <c r="CC67" s="1277"/>
      <c r="CD67" s="1277"/>
      <c r="CE67" s="1277"/>
      <c r="CF67" s="1277"/>
      <c r="CG67" s="1277"/>
      <c r="CH67" s="1277"/>
      <c r="CI67" s="1277"/>
      <c r="CJ67" s="1277"/>
      <c r="CK67" s="1277"/>
      <c r="CL67" s="1277"/>
      <c r="CM67" s="1277"/>
      <c r="CN67" s="1277"/>
      <c r="CO67" s="1277"/>
      <c r="CP67" s="1277"/>
      <c r="CQ67" s="1277"/>
      <c r="CR67" s="1277"/>
      <c r="CS67" s="1277"/>
      <c r="CT67" s="1277"/>
      <c r="CU67" s="1277"/>
      <c r="CV67" s="1277"/>
      <c r="CW67" s="1277"/>
      <c r="CX67" s="1277"/>
      <c r="CY67" s="1277"/>
      <c r="CZ67" s="1277"/>
      <c r="DA67" s="1277"/>
      <c r="DB67" s="1277"/>
      <c r="DC67" s="1278"/>
    </row>
    <row r="68" spans="2:107" ht="13.2" x14ac:dyDescent="0.2">
      <c r="B68" s="372"/>
      <c r="AN68" s="1276"/>
      <c r="AO68" s="1277"/>
      <c r="AP68" s="1277"/>
      <c r="AQ68" s="1277"/>
      <c r="AR68" s="1277"/>
      <c r="AS68" s="1277"/>
      <c r="AT68" s="1277"/>
      <c r="AU68" s="1277"/>
      <c r="AV68" s="1277"/>
      <c r="AW68" s="1277"/>
      <c r="AX68" s="1277"/>
      <c r="AY68" s="1277"/>
      <c r="AZ68" s="1277"/>
      <c r="BA68" s="1277"/>
      <c r="BB68" s="1277"/>
      <c r="BC68" s="1277"/>
      <c r="BD68" s="1277"/>
      <c r="BE68" s="1277"/>
      <c r="BF68" s="1277"/>
      <c r="BG68" s="1277"/>
      <c r="BH68" s="1277"/>
      <c r="BI68" s="1277"/>
      <c r="BJ68" s="1277"/>
      <c r="BK68" s="1277"/>
      <c r="BL68" s="1277"/>
      <c r="BM68" s="1277"/>
      <c r="BN68" s="1277"/>
      <c r="BO68" s="1277"/>
      <c r="BP68" s="1277"/>
      <c r="BQ68" s="1277"/>
      <c r="BR68" s="1277"/>
      <c r="BS68" s="1277"/>
      <c r="BT68" s="1277"/>
      <c r="BU68" s="1277"/>
      <c r="BV68" s="1277"/>
      <c r="BW68" s="1277"/>
      <c r="BX68" s="1277"/>
      <c r="BY68" s="1277"/>
      <c r="BZ68" s="1277"/>
      <c r="CA68" s="1277"/>
      <c r="CB68" s="1277"/>
      <c r="CC68" s="1277"/>
      <c r="CD68" s="1277"/>
      <c r="CE68" s="1277"/>
      <c r="CF68" s="1277"/>
      <c r="CG68" s="1277"/>
      <c r="CH68" s="1277"/>
      <c r="CI68" s="1277"/>
      <c r="CJ68" s="1277"/>
      <c r="CK68" s="1277"/>
      <c r="CL68" s="1277"/>
      <c r="CM68" s="1277"/>
      <c r="CN68" s="1277"/>
      <c r="CO68" s="1277"/>
      <c r="CP68" s="1277"/>
      <c r="CQ68" s="1277"/>
      <c r="CR68" s="1277"/>
      <c r="CS68" s="1277"/>
      <c r="CT68" s="1277"/>
      <c r="CU68" s="1277"/>
      <c r="CV68" s="1277"/>
      <c r="CW68" s="1277"/>
      <c r="CX68" s="1277"/>
      <c r="CY68" s="1277"/>
      <c r="CZ68" s="1277"/>
      <c r="DA68" s="1277"/>
      <c r="DB68" s="1277"/>
      <c r="DC68" s="1278"/>
    </row>
    <row r="69" spans="2:107" ht="13.2" x14ac:dyDescent="0.2">
      <c r="B69" s="372"/>
      <c r="AN69" s="1279"/>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1"/>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593</v>
      </c>
    </row>
    <row r="72" spans="2:107" ht="13.2" x14ac:dyDescent="0.2">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553</v>
      </c>
      <c r="BQ72" s="1267"/>
      <c r="BR72" s="1267"/>
      <c r="BS72" s="1267"/>
      <c r="BT72" s="1267"/>
      <c r="BU72" s="1267"/>
      <c r="BV72" s="1267"/>
      <c r="BW72" s="1267"/>
      <c r="BX72" s="1267" t="s">
        <v>554</v>
      </c>
      <c r="BY72" s="1267"/>
      <c r="BZ72" s="1267"/>
      <c r="CA72" s="1267"/>
      <c r="CB72" s="1267"/>
      <c r="CC72" s="1267"/>
      <c r="CD72" s="1267"/>
      <c r="CE72" s="1267"/>
      <c r="CF72" s="1267" t="s">
        <v>555</v>
      </c>
      <c r="CG72" s="1267"/>
      <c r="CH72" s="1267"/>
      <c r="CI72" s="1267"/>
      <c r="CJ72" s="1267"/>
      <c r="CK72" s="1267"/>
      <c r="CL72" s="1267"/>
      <c r="CM72" s="1267"/>
      <c r="CN72" s="1267" t="s">
        <v>556</v>
      </c>
      <c r="CO72" s="1267"/>
      <c r="CP72" s="1267"/>
      <c r="CQ72" s="1267"/>
      <c r="CR72" s="1267"/>
      <c r="CS72" s="1267"/>
      <c r="CT72" s="1267"/>
      <c r="CU72" s="1267"/>
      <c r="CV72" s="1267" t="s">
        <v>557</v>
      </c>
      <c r="CW72" s="1267"/>
      <c r="CX72" s="1267"/>
      <c r="CY72" s="1267"/>
      <c r="CZ72" s="1267"/>
      <c r="DA72" s="1267"/>
      <c r="DB72" s="1267"/>
      <c r="DC72" s="1267"/>
    </row>
    <row r="73" spans="2:107" ht="13.2" x14ac:dyDescent="0.2">
      <c r="B73" s="372"/>
      <c r="G73" s="1268"/>
      <c r="H73" s="1268"/>
      <c r="I73" s="1268"/>
      <c r="J73" s="1268"/>
      <c r="K73" s="1282"/>
      <c r="L73" s="1282"/>
      <c r="M73" s="1282"/>
      <c r="N73" s="1282"/>
      <c r="AM73" s="381"/>
      <c r="AN73" s="1270" t="s">
        <v>594</v>
      </c>
      <c r="AO73" s="1270"/>
      <c r="AP73" s="1270"/>
      <c r="AQ73" s="1270"/>
      <c r="AR73" s="1270"/>
      <c r="AS73" s="1270"/>
      <c r="AT73" s="1270"/>
      <c r="AU73" s="1270"/>
      <c r="AV73" s="1270"/>
      <c r="AW73" s="1270"/>
      <c r="AX73" s="1270"/>
      <c r="AY73" s="1270"/>
      <c r="AZ73" s="1270"/>
      <c r="BA73" s="1270"/>
      <c r="BB73" s="1270" t="s">
        <v>595</v>
      </c>
      <c r="BC73" s="1270"/>
      <c r="BD73" s="1270"/>
      <c r="BE73" s="1270"/>
      <c r="BF73" s="1270"/>
      <c r="BG73" s="1270"/>
      <c r="BH73" s="1270"/>
      <c r="BI73" s="1270"/>
      <c r="BJ73" s="1270"/>
      <c r="BK73" s="1270"/>
      <c r="BL73" s="1270"/>
      <c r="BM73" s="1270"/>
      <c r="BN73" s="1270"/>
      <c r="BO73" s="1270"/>
      <c r="BP73" s="1253">
        <v>2.7</v>
      </c>
      <c r="BQ73" s="1253"/>
      <c r="BR73" s="1253"/>
      <c r="BS73" s="1253"/>
      <c r="BT73" s="1253"/>
      <c r="BU73" s="1253"/>
      <c r="BV73" s="1253"/>
      <c r="BW73" s="1253"/>
      <c r="BX73" s="1253">
        <v>6.8</v>
      </c>
      <c r="BY73" s="1253"/>
      <c r="BZ73" s="1253"/>
      <c r="CA73" s="1253"/>
      <c r="CB73" s="1253"/>
      <c r="CC73" s="1253"/>
      <c r="CD73" s="1253"/>
      <c r="CE73" s="1253"/>
      <c r="CF73" s="1253">
        <v>0.9</v>
      </c>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2" x14ac:dyDescent="0.2">
      <c r="B74" s="372"/>
      <c r="G74" s="1268"/>
      <c r="H74" s="1268"/>
      <c r="I74" s="1268"/>
      <c r="J74" s="1268"/>
      <c r="K74" s="1282"/>
      <c r="L74" s="1282"/>
      <c r="M74" s="1282"/>
      <c r="N74" s="1282"/>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8"/>
      <c r="H75" s="1268"/>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599</v>
      </c>
      <c r="BC75" s="1270"/>
      <c r="BD75" s="1270"/>
      <c r="BE75" s="1270"/>
      <c r="BF75" s="1270"/>
      <c r="BG75" s="1270"/>
      <c r="BH75" s="1270"/>
      <c r="BI75" s="1270"/>
      <c r="BJ75" s="1270"/>
      <c r="BK75" s="1270"/>
      <c r="BL75" s="1270"/>
      <c r="BM75" s="1270"/>
      <c r="BN75" s="1270"/>
      <c r="BO75" s="1270"/>
      <c r="BP75" s="1253">
        <v>3.8</v>
      </c>
      <c r="BQ75" s="1253"/>
      <c r="BR75" s="1253"/>
      <c r="BS75" s="1253"/>
      <c r="BT75" s="1253"/>
      <c r="BU75" s="1253"/>
      <c r="BV75" s="1253"/>
      <c r="BW75" s="1253"/>
      <c r="BX75" s="1253">
        <v>3.9</v>
      </c>
      <c r="BY75" s="1253"/>
      <c r="BZ75" s="1253"/>
      <c r="CA75" s="1253"/>
      <c r="CB75" s="1253"/>
      <c r="CC75" s="1253"/>
      <c r="CD75" s="1253"/>
      <c r="CE75" s="1253"/>
      <c r="CF75" s="1253">
        <v>3.8</v>
      </c>
      <c r="CG75" s="1253"/>
      <c r="CH75" s="1253"/>
      <c r="CI75" s="1253"/>
      <c r="CJ75" s="1253"/>
      <c r="CK75" s="1253"/>
      <c r="CL75" s="1253"/>
      <c r="CM75" s="1253"/>
      <c r="CN75" s="1253">
        <v>3.9</v>
      </c>
      <c r="CO75" s="1253"/>
      <c r="CP75" s="1253"/>
      <c r="CQ75" s="1253"/>
      <c r="CR75" s="1253"/>
      <c r="CS75" s="1253"/>
      <c r="CT75" s="1253"/>
      <c r="CU75" s="1253"/>
      <c r="CV75" s="1253">
        <v>4</v>
      </c>
      <c r="CW75" s="1253"/>
      <c r="CX75" s="1253"/>
      <c r="CY75" s="1253"/>
      <c r="CZ75" s="1253"/>
      <c r="DA75" s="1253"/>
      <c r="DB75" s="1253"/>
      <c r="DC75" s="1253"/>
    </row>
    <row r="76" spans="2:107" ht="13.2" x14ac:dyDescent="0.2">
      <c r="B76" s="372"/>
      <c r="G76" s="1268"/>
      <c r="H76" s="1268"/>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63"/>
      <c r="H77" s="1263"/>
      <c r="I77" s="1263"/>
      <c r="J77" s="1263"/>
      <c r="K77" s="1282"/>
      <c r="L77" s="1282"/>
      <c r="M77" s="1282"/>
      <c r="N77" s="1282"/>
      <c r="AN77" s="1267" t="s">
        <v>597</v>
      </c>
      <c r="AO77" s="1267"/>
      <c r="AP77" s="1267"/>
      <c r="AQ77" s="1267"/>
      <c r="AR77" s="1267"/>
      <c r="AS77" s="1267"/>
      <c r="AT77" s="1267"/>
      <c r="AU77" s="1267"/>
      <c r="AV77" s="1267"/>
      <c r="AW77" s="1267"/>
      <c r="AX77" s="1267"/>
      <c r="AY77" s="1267"/>
      <c r="AZ77" s="1267"/>
      <c r="BA77" s="1267"/>
      <c r="BB77" s="1270" t="s">
        <v>595</v>
      </c>
      <c r="BC77" s="1270"/>
      <c r="BD77" s="1270"/>
      <c r="BE77" s="1270"/>
      <c r="BF77" s="1270"/>
      <c r="BG77" s="1270"/>
      <c r="BH77" s="1270"/>
      <c r="BI77" s="1270"/>
      <c r="BJ77" s="1270"/>
      <c r="BK77" s="1270"/>
      <c r="BL77" s="1270"/>
      <c r="BM77" s="1270"/>
      <c r="BN77" s="1270"/>
      <c r="BO77" s="1270"/>
      <c r="BP77" s="1253">
        <v>25.4</v>
      </c>
      <c r="BQ77" s="1253"/>
      <c r="BR77" s="1253"/>
      <c r="BS77" s="1253"/>
      <c r="BT77" s="1253"/>
      <c r="BU77" s="1253"/>
      <c r="BV77" s="1253"/>
      <c r="BW77" s="1253"/>
      <c r="BX77" s="1253">
        <v>23</v>
      </c>
      <c r="BY77" s="1253"/>
      <c r="BZ77" s="1253"/>
      <c r="CA77" s="1253"/>
      <c r="CB77" s="1253"/>
      <c r="CC77" s="1253"/>
      <c r="CD77" s="1253"/>
      <c r="CE77" s="1253"/>
      <c r="CF77" s="1253">
        <v>28</v>
      </c>
      <c r="CG77" s="1253"/>
      <c r="CH77" s="1253"/>
      <c r="CI77" s="1253"/>
      <c r="CJ77" s="1253"/>
      <c r="CK77" s="1253"/>
      <c r="CL77" s="1253"/>
      <c r="CM77" s="1253"/>
      <c r="CN77" s="1253">
        <v>11.2</v>
      </c>
      <c r="CO77" s="1253"/>
      <c r="CP77" s="1253"/>
      <c r="CQ77" s="1253"/>
      <c r="CR77" s="1253"/>
      <c r="CS77" s="1253"/>
      <c r="CT77" s="1253"/>
      <c r="CU77" s="1253"/>
      <c r="CV77" s="1253">
        <v>4.5999999999999996</v>
      </c>
      <c r="CW77" s="1253"/>
      <c r="CX77" s="1253"/>
      <c r="CY77" s="1253"/>
      <c r="CZ77" s="1253"/>
      <c r="DA77" s="1253"/>
      <c r="DB77" s="1253"/>
      <c r="DC77" s="1253"/>
    </row>
    <row r="78" spans="2:107" ht="13.2" x14ac:dyDescent="0.2">
      <c r="B78" s="372"/>
      <c r="G78" s="1263"/>
      <c r="H78" s="1263"/>
      <c r="I78" s="1263"/>
      <c r="J78" s="1263"/>
      <c r="K78" s="1282"/>
      <c r="L78" s="1282"/>
      <c r="M78" s="1282"/>
      <c r="N78" s="1282"/>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63"/>
      <c r="H79" s="1263"/>
      <c r="I79" s="1272"/>
      <c r="J79" s="1272"/>
      <c r="K79" s="1283"/>
      <c r="L79" s="1283"/>
      <c r="M79" s="1283"/>
      <c r="N79" s="1283"/>
      <c r="AN79" s="1267"/>
      <c r="AO79" s="1267"/>
      <c r="AP79" s="1267"/>
      <c r="AQ79" s="1267"/>
      <c r="AR79" s="1267"/>
      <c r="AS79" s="1267"/>
      <c r="AT79" s="1267"/>
      <c r="AU79" s="1267"/>
      <c r="AV79" s="1267"/>
      <c r="AW79" s="1267"/>
      <c r="AX79" s="1267"/>
      <c r="AY79" s="1267"/>
      <c r="AZ79" s="1267"/>
      <c r="BA79" s="1267"/>
      <c r="BB79" s="1270" t="s">
        <v>599</v>
      </c>
      <c r="BC79" s="1270"/>
      <c r="BD79" s="1270"/>
      <c r="BE79" s="1270"/>
      <c r="BF79" s="1270"/>
      <c r="BG79" s="1270"/>
      <c r="BH79" s="1270"/>
      <c r="BI79" s="1270"/>
      <c r="BJ79" s="1270"/>
      <c r="BK79" s="1270"/>
      <c r="BL79" s="1270"/>
      <c r="BM79" s="1270"/>
      <c r="BN79" s="1270"/>
      <c r="BO79" s="1270"/>
      <c r="BP79" s="1253">
        <v>7.8</v>
      </c>
      <c r="BQ79" s="1253"/>
      <c r="BR79" s="1253"/>
      <c r="BS79" s="1253"/>
      <c r="BT79" s="1253"/>
      <c r="BU79" s="1253"/>
      <c r="BV79" s="1253"/>
      <c r="BW79" s="1253"/>
      <c r="BX79" s="1253">
        <v>7.7</v>
      </c>
      <c r="BY79" s="1253"/>
      <c r="BZ79" s="1253"/>
      <c r="CA79" s="1253"/>
      <c r="CB79" s="1253"/>
      <c r="CC79" s="1253"/>
      <c r="CD79" s="1253"/>
      <c r="CE79" s="1253"/>
      <c r="CF79" s="1253">
        <v>7.5</v>
      </c>
      <c r="CG79" s="1253"/>
      <c r="CH79" s="1253"/>
      <c r="CI79" s="1253"/>
      <c r="CJ79" s="1253"/>
      <c r="CK79" s="1253"/>
      <c r="CL79" s="1253"/>
      <c r="CM79" s="1253"/>
      <c r="CN79" s="1253">
        <v>5.7</v>
      </c>
      <c r="CO79" s="1253"/>
      <c r="CP79" s="1253"/>
      <c r="CQ79" s="1253"/>
      <c r="CR79" s="1253"/>
      <c r="CS79" s="1253"/>
      <c r="CT79" s="1253"/>
      <c r="CU79" s="1253"/>
      <c r="CV79" s="1253">
        <v>5.8</v>
      </c>
      <c r="CW79" s="1253"/>
      <c r="CX79" s="1253"/>
      <c r="CY79" s="1253"/>
      <c r="CZ79" s="1253"/>
      <c r="DA79" s="1253"/>
      <c r="DB79" s="1253"/>
      <c r="DC79" s="1253"/>
    </row>
    <row r="80" spans="2:107" ht="13.2" x14ac:dyDescent="0.2">
      <c r="B80" s="372"/>
      <c r="G80" s="1263"/>
      <c r="H80" s="1263"/>
      <c r="I80" s="1272"/>
      <c r="J80" s="1272"/>
      <c r="K80" s="1283"/>
      <c r="L80" s="1283"/>
      <c r="M80" s="1283"/>
      <c r="N80" s="1283"/>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1bdoahOa2V3Bckw85z53Eduums5zUq2dcpT9GHeizmd5l7V6d0kqCJtIvvLWjXJR7b5P6tWpttrWvQGichHtNQ==" saltValue="kArhqHlgOt8Hs9Sad1Hrh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DA200-D79D-4D88-A5D7-53172195B9B2}">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500</v>
      </c>
    </row>
  </sheetData>
  <sheetProtection algorithmName="SHA-512" hashValue="Vdid5MB7p0kzPGLLywmghsFuLHvWKxb5bHaPIpIWEPLKu3Vctq6oOVqvsARCL9a7hdk4tMAcIv3VrtNOWsKTQw==" saltValue="ly3ffUnA3Dcl3wEBWBgk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2C62F-9F0D-47DD-8DA6-E8ED74723043}">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500</v>
      </c>
    </row>
  </sheetData>
  <sheetProtection algorithmName="SHA-512" hashValue="O//YoLUzdot6bDGoFerT4mVX1dZylz/d+1FrdvJoJJ7NRGfcRwe9ehtuKGO557r2hHeV8kyuLfadE6sty7pFdA==" saltValue="GvNbSVNJmCdGu8NumtT8k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75" zoomScaleNormal="75"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550</v>
      </c>
      <c r="G2" s="151"/>
      <c r="H2" s="152"/>
    </row>
    <row r="3" spans="1:8" x14ac:dyDescent="0.2">
      <c r="A3" s="148" t="s">
        <v>543</v>
      </c>
      <c r="B3" s="153"/>
      <c r="C3" s="154"/>
      <c r="D3" s="155">
        <v>44408</v>
      </c>
      <c r="E3" s="156"/>
      <c r="F3" s="157">
        <v>69185</v>
      </c>
      <c r="G3" s="158"/>
      <c r="H3" s="159"/>
    </row>
    <row r="4" spans="1:8" x14ac:dyDescent="0.2">
      <c r="A4" s="160"/>
      <c r="B4" s="161"/>
      <c r="C4" s="162"/>
      <c r="D4" s="163">
        <v>30524</v>
      </c>
      <c r="E4" s="164"/>
      <c r="F4" s="165">
        <v>38519</v>
      </c>
      <c r="G4" s="166"/>
      <c r="H4" s="167"/>
    </row>
    <row r="5" spans="1:8" x14ac:dyDescent="0.2">
      <c r="A5" s="148" t="s">
        <v>545</v>
      </c>
      <c r="B5" s="153"/>
      <c r="C5" s="154"/>
      <c r="D5" s="155">
        <v>38976</v>
      </c>
      <c r="E5" s="156"/>
      <c r="F5" s="157">
        <v>70166</v>
      </c>
      <c r="G5" s="158"/>
      <c r="H5" s="159"/>
    </row>
    <row r="6" spans="1:8" x14ac:dyDescent="0.2">
      <c r="A6" s="160"/>
      <c r="B6" s="161"/>
      <c r="C6" s="162"/>
      <c r="D6" s="163">
        <v>29712</v>
      </c>
      <c r="E6" s="164"/>
      <c r="F6" s="165">
        <v>36115</v>
      </c>
      <c r="G6" s="166"/>
      <c r="H6" s="167"/>
    </row>
    <row r="7" spans="1:8" x14ac:dyDescent="0.2">
      <c r="A7" s="148" t="s">
        <v>546</v>
      </c>
      <c r="B7" s="153"/>
      <c r="C7" s="154"/>
      <c r="D7" s="155">
        <v>35537</v>
      </c>
      <c r="E7" s="156"/>
      <c r="F7" s="157">
        <v>70329</v>
      </c>
      <c r="G7" s="158"/>
      <c r="H7" s="159"/>
    </row>
    <row r="8" spans="1:8" x14ac:dyDescent="0.2">
      <c r="A8" s="160"/>
      <c r="B8" s="161"/>
      <c r="C8" s="162"/>
      <c r="D8" s="163">
        <v>22848</v>
      </c>
      <c r="E8" s="164"/>
      <c r="F8" s="165">
        <v>39403</v>
      </c>
      <c r="G8" s="166"/>
      <c r="H8" s="167"/>
    </row>
    <row r="9" spans="1:8" x14ac:dyDescent="0.2">
      <c r="A9" s="148" t="s">
        <v>547</v>
      </c>
      <c r="B9" s="153"/>
      <c r="C9" s="154"/>
      <c r="D9" s="155">
        <v>44064</v>
      </c>
      <c r="E9" s="156"/>
      <c r="F9" s="157">
        <v>45945</v>
      </c>
      <c r="G9" s="158"/>
      <c r="H9" s="159"/>
    </row>
    <row r="10" spans="1:8" x14ac:dyDescent="0.2">
      <c r="A10" s="160"/>
      <c r="B10" s="161"/>
      <c r="C10" s="162"/>
      <c r="D10" s="163">
        <v>17301</v>
      </c>
      <c r="E10" s="164"/>
      <c r="F10" s="165">
        <v>25180</v>
      </c>
      <c r="G10" s="166"/>
      <c r="H10" s="167"/>
    </row>
    <row r="11" spans="1:8" x14ac:dyDescent="0.2">
      <c r="A11" s="148" t="s">
        <v>548</v>
      </c>
      <c r="B11" s="153"/>
      <c r="C11" s="154"/>
      <c r="D11" s="155">
        <v>42373</v>
      </c>
      <c r="E11" s="156"/>
      <c r="F11" s="157">
        <v>44475</v>
      </c>
      <c r="G11" s="158"/>
      <c r="H11" s="159"/>
    </row>
    <row r="12" spans="1:8" x14ac:dyDescent="0.2">
      <c r="A12" s="160"/>
      <c r="B12" s="161"/>
      <c r="C12" s="168"/>
      <c r="D12" s="163">
        <v>14317</v>
      </c>
      <c r="E12" s="164"/>
      <c r="F12" s="165">
        <v>24780</v>
      </c>
      <c r="G12" s="166"/>
      <c r="H12" s="167"/>
    </row>
    <row r="13" spans="1:8" x14ac:dyDescent="0.2">
      <c r="A13" s="148"/>
      <c r="B13" s="153"/>
      <c r="C13" s="169"/>
      <c r="D13" s="170">
        <v>41072</v>
      </c>
      <c r="E13" s="171"/>
      <c r="F13" s="172">
        <v>60020</v>
      </c>
      <c r="G13" s="173"/>
      <c r="H13" s="159"/>
    </row>
    <row r="14" spans="1:8" x14ac:dyDescent="0.2">
      <c r="A14" s="160"/>
      <c r="B14" s="161"/>
      <c r="C14" s="162"/>
      <c r="D14" s="163">
        <v>22940</v>
      </c>
      <c r="E14" s="164"/>
      <c r="F14" s="165">
        <v>32799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7.3</v>
      </c>
      <c r="C19" s="174">
        <f>ROUND(VALUE(SUBSTITUTE(実質収支比率等に係る経年分析!G$48,"▲","-")),2)</f>
        <v>6.09</v>
      </c>
      <c r="D19" s="174">
        <f>ROUND(VALUE(SUBSTITUTE(実質収支比率等に係る経年分析!H$48,"▲","-")),2)</f>
        <v>5.72</v>
      </c>
      <c r="E19" s="174">
        <f>ROUND(VALUE(SUBSTITUTE(実質収支比率等に係る経年分析!I$48,"▲","-")),2)</f>
        <v>10.46</v>
      </c>
      <c r="F19" s="174">
        <f>ROUND(VALUE(SUBSTITUTE(実質収支比率等に係る経年分析!J$48,"▲","-")),2)</f>
        <v>10.26</v>
      </c>
    </row>
    <row r="20" spans="1:11" x14ac:dyDescent="0.2">
      <c r="A20" s="174" t="s">
        <v>57</v>
      </c>
      <c r="B20" s="174">
        <f>ROUND(VALUE(SUBSTITUTE(実質収支比率等に係る経年分析!F$47,"▲","-")),2)</f>
        <v>15.73</v>
      </c>
      <c r="C20" s="174">
        <f>ROUND(VALUE(SUBSTITUTE(実質収支比率等に係る経年分析!G$47,"▲","-")),2)</f>
        <v>16.579999999999998</v>
      </c>
      <c r="D20" s="174">
        <f>ROUND(VALUE(SUBSTITUTE(実質収支比率等に係る経年分析!H$47,"▲","-")),2)</f>
        <v>15.98</v>
      </c>
      <c r="E20" s="174">
        <f>ROUND(VALUE(SUBSTITUTE(実質収支比率等に係る経年分析!I$47,"▲","-")),2)</f>
        <v>15.08</v>
      </c>
      <c r="F20" s="174">
        <f>ROUND(VALUE(SUBSTITUTE(実質収支比率等に係る経年分析!J$47,"▲","-")),2)</f>
        <v>15.36</v>
      </c>
    </row>
    <row r="21" spans="1:11" x14ac:dyDescent="0.2">
      <c r="A21" s="174" t="s">
        <v>58</v>
      </c>
      <c r="B21" s="174">
        <f>IF(ISNUMBER(VALUE(SUBSTITUTE(実質収支比率等に係る経年分析!F$49,"▲","-"))),ROUND(VALUE(SUBSTITUTE(実質収支比率等に係る経年分析!F$49,"▲","-")),2),NA())</f>
        <v>0.42</v>
      </c>
      <c r="C21" s="174">
        <f>IF(ISNUMBER(VALUE(SUBSTITUTE(実質収支比率等に係る経年分析!G$49,"▲","-"))),ROUND(VALUE(SUBSTITUTE(実質収支比率等に係る経年分析!G$49,"▲","-")),2),NA())</f>
        <v>-0.4</v>
      </c>
      <c r="D21" s="174">
        <f>IF(ISNUMBER(VALUE(SUBSTITUTE(実質収支比率等に係る経年分析!H$49,"▲","-"))),ROUND(VALUE(SUBSTITUTE(実質収支比率等に係る経年分析!H$49,"▲","-")),2),NA())</f>
        <v>-0.15</v>
      </c>
      <c r="E21" s="174">
        <f>IF(ISNUMBER(VALUE(SUBSTITUTE(実質収支比率等に係る経年分析!I$49,"▲","-"))),ROUND(VALUE(SUBSTITUTE(実質収支比率等に係る経年分析!I$49,"▲","-")),2),NA())</f>
        <v>5.07</v>
      </c>
      <c r="F21" s="174">
        <f>IF(ISNUMBER(VALUE(SUBSTITUTE(実質収支比率等に係る経年分析!J$49,"▲","-"))),ROUND(VALUE(SUBSTITUTE(実質収支比率等に係る経年分析!J$49,"▲","-")),2),NA())</f>
        <v>-0.39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1.95</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那珂地方公平委員会特別会計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公園墓地事業特別会計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0.55000000000000004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2">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1.65</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5.01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7.23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6.05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10.220000000000001</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11.69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13.33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15.18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2185</v>
      </c>
      <c r="E42" s="176"/>
      <c r="F42" s="176"/>
      <c r="G42" s="176">
        <f>'実質公債費比率（分子）の構造'!L$52</f>
        <v>2223</v>
      </c>
      <c r="H42" s="176"/>
      <c r="I42" s="176"/>
      <c r="J42" s="176">
        <f>'実質公債費比率（分子）の構造'!M$52</f>
        <v>2256</v>
      </c>
      <c r="K42" s="176"/>
      <c r="L42" s="176"/>
      <c r="M42" s="176">
        <f>'実質公債費比率（分子）の構造'!N$52</f>
        <v>2261</v>
      </c>
      <c r="N42" s="176"/>
      <c r="O42" s="176"/>
      <c r="P42" s="176">
        <f>'実質公債費比率（分子）の構造'!O$52</f>
        <v>2318</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794</v>
      </c>
      <c r="C46" s="176"/>
      <c r="D46" s="176"/>
      <c r="E46" s="176">
        <f>'実質公債費比率（分子）の構造'!L$48</f>
        <v>831</v>
      </c>
      <c r="F46" s="176"/>
      <c r="G46" s="176"/>
      <c r="H46" s="176">
        <f>'実質公債費比率（分子）の構造'!M$48</f>
        <v>738</v>
      </c>
      <c r="I46" s="176"/>
      <c r="J46" s="176"/>
      <c r="K46" s="176">
        <f>'実質公債費比率（分子）の構造'!N$48</f>
        <v>705</v>
      </c>
      <c r="L46" s="176"/>
      <c r="M46" s="176"/>
      <c r="N46" s="176">
        <f>'実質公債費比率（分子）の構造'!O$48</f>
        <v>729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1789</v>
      </c>
      <c r="C49" s="176"/>
      <c r="D49" s="176"/>
      <c r="E49" s="176">
        <f>'実質公債費比率（分子）の構造'!L$45</f>
        <v>1807</v>
      </c>
      <c r="F49" s="176"/>
      <c r="G49" s="176"/>
      <c r="H49" s="176">
        <f>'実質公債費比率（分子）の構造'!M$45</f>
        <v>1916</v>
      </c>
      <c r="I49" s="176"/>
      <c r="J49" s="176"/>
      <c r="K49" s="176">
        <f>'実質公債費比率（分子）の構造'!N$45</f>
        <v>2033</v>
      </c>
      <c r="L49" s="176"/>
      <c r="M49" s="176"/>
      <c r="N49" s="176">
        <f>'実質公債費比率（分子）の構造'!O$45</f>
        <v>2084</v>
      </c>
      <c r="O49" s="176"/>
      <c r="P49" s="176"/>
    </row>
    <row r="50" spans="1:16" x14ac:dyDescent="0.2">
      <c r="A50" s="176" t="s">
        <v>73</v>
      </c>
      <c r="B50" s="176" t="e">
        <f>NA()</f>
        <v>#N/A</v>
      </c>
      <c r="C50" s="176">
        <f>IF(ISNUMBER('実質公債費比率（分子）の構造'!K$53),'実質公債費比率（分子）の構造'!K$53,NA())</f>
        <v>398</v>
      </c>
      <c r="D50" s="176" t="e">
        <f>NA()</f>
        <v>#N/A</v>
      </c>
      <c r="E50" s="176" t="e">
        <f>NA()</f>
        <v>#N/A</v>
      </c>
      <c r="F50" s="176">
        <f>IF(ISNUMBER('実質公債費比率（分子）の構造'!L$53),'実質公債費比率（分子）の構造'!L$53,NA())</f>
        <v>415</v>
      </c>
      <c r="G50" s="176" t="e">
        <f>NA()</f>
        <v>#N/A</v>
      </c>
      <c r="H50" s="176" t="e">
        <f>NA()</f>
        <v>#N/A</v>
      </c>
      <c r="I50" s="176">
        <f>IF(ISNUMBER('実質公債費比率（分子）の構造'!M$53),'実質公債費比率（分子）の構造'!M$53,NA())</f>
        <v>398</v>
      </c>
      <c r="J50" s="176" t="e">
        <f>NA()</f>
        <v>#N/A</v>
      </c>
      <c r="K50" s="176" t="e">
        <f>NA()</f>
        <v>#N/A</v>
      </c>
      <c r="L50" s="176">
        <f>IF(ISNUMBER('実質公債費比率（分子）の構造'!N$53),'実質公債費比率（分子）の構造'!N$53,NA())</f>
        <v>477</v>
      </c>
      <c r="M50" s="176" t="e">
        <f>NA()</f>
        <v>#N/A</v>
      </c>
      <c r="N50" s="176" t="e">
        <f>NA()</f>
        <v>#N/A</v>
      </c>
      <c r="O50" s="176">
        <f>IF(ISNUMBER('実質公債費比率（分子）の構造'!O$53),'実質公債費比率（分子）の構造'!O$53,NA())</f>
        <v>495</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22212</v>
      </c>
      <c r="E56" s="175"/>
      <c r="F56" s="175"/>
      <c r="G56" s="175">
        <f>'将来負担比率（分子）の構造'!J$52</f>
        <v>22456</v>
      </c>
      <c r="H56" s="175"/>
      <c r="I56" s="175"/>
      <c r="J56" s="175">
        <f>'将来負担比率（分子）の構造'!K$52</f>
        <v>22342</v>
      </c>
      <c r="K56" s="175"/>
      <c r="L56" s="175"/>
      <c r="M56" s="175">
        <f>'将来負担比率（分子）の構造'!L$52</f>
        <v>21620</v>
      </c>
      <c r="N56" s="175"/>
      <c r="O56" s="175"/>
      <c r="P56" s="175">
        <f>'将来負担比率（分子）の構造'!M$52</f>
        <v>21133</v>
      </c>
    </row>
    <row r="57" spans="1:16" x14ac:dyDescent="0.2">
      <c r="A57" s="175" t="s">
        <v>44</v>
      </c>
      <c r="B57" s="175"/>
      <c r="C57" s="175"/>
      <c r="D57" s="175">
        <f>'将来負担比率（分子）の構造'!I$51</f>
        <v>3928</v>
      </c>
      <c r="E57" s="175"/>
      <c r="F57" s="175"/>
      <c r="G57" s="175">
        <f>'将来負担比率（分子）の構造'!J$51</f>
        <v>3830</v>
      </c>
      <c r="H57" s="175"/>
      <c r="I57" s="175"/>
      <c r="J57" s="175">
        <f>'将来負担比率（分子）の構造'!K$51</f>
        <v>3887</v>
      </c>
      <c r="K57" s="175"/>
      <c r="L57" s="175"/>
      <c r="M57" s="175">
        <f>'将来負担比率（分子）の構造'!L$51</f>
        <v>3683</v>
      </c>
      <c r="N57" s="175"/>
      <c r="O57" s="175"/>
      <c r="P57" s="175">
        <f>'将来負担比率（分子）の構造'!M$51</f>
        <v>3704</v>
      </c>
    </row>
    <row r="58" spans="1:16" x14ac:dyDescent="0.2">
      <c r="A58" s="175" t="s">
        <v>43</v>
      </c>
      <c r="B58" s="175"/>
      <c r="C58" s="175"/>
      <c r="D58" s="175">
        <f>'将来負担比率（分子）の構造'!I$50</f>
        <v>6888</v>
      </c>
      <c r="E58" s="175"/>
      <c r="F58" s="175"/>
      <c r="G58" s="175">
        <f>'将来負担比率（分子）の構造'!J$50</f>
        <v>6946</v>
      </c>
      <c r="H58" s="175"/>
      <c r="I58" s="175"/>
      <c r="J58" s="175">
        <f>'将来負担比率（分子）の構造'!K$50</f>
        <v>6829</v>
      </c>
      <c r="K58" s="175"/>
      <c r="L58" s="175"/>
      <c r="M58" s="175">
        <f>'将来負担比率（分子）の構造'!L$50</f>
        <v>7690</v>
      </c>
      <c r="N58" s="175"/>
      <c r="O58" s="175"/>
      <c r="P58" s="175">
        <f>'将来負担比率（分子）の構造'!M$50</f>
        <v>8240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f>'将来負担比率（分子）の構造'!J$46</f>
        <v>3</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2915</v>
      </c>
      <c r="C62" s="175"/>
      <c r="D62" s="175"/>
      <c r="E62" s="175">
        <f>'将来負担比率（分子）の構造'!J$45</f>
        <v>2883</v>
      </c>
      <c r="F62" s="175"/>
      <c r="G62" s="175"/>
      <c r="H62" s="175">
        <f>'将来負担比率（分子）の構造'!K$45</f>
        <v>2821</v>
      </c>
      <c r="I62" s="175"/>
      <c r="J62" s="175"/>
      <c r="K62" s="175">
        <f>'将来負担比率（分子）の構造'!L$45</f>
        <v>2825</v>
      </c>
      <c r="L62" s="175"/>
      <c r="M62" s="175"/>
      <c r="N62" s="175">
        <f>'将来負担比率（分子）の構造'!M$45</f>
        <v>2775</v>
      </c>
      <c r="O62" s="175"/>
      <c r="P62" s="175"/>
    </row>
    <row r="63" spans="1:16" x14ac:dyDescent="0.2">
      <c r="A63" s="175" t="s">
        <v>36</v>
      </c>
      <c r="B63" s="175" t="str">
        <f>'将来負担比率（分子）の構造'!I$44</f>
        <v>-</v>
      </c>
      <c r="C63" s="175"/>
      <c r="D63" s="175"/>
      <c r="E63" s="175" t="str">
        <f>'将来負担比率（分子）の構造'!J$44</f>
        <v>-</v>
      </c>
      <c r="F63" s="175"/>
      <c r="G63" s="175"/>
      <c r="H63" s="175">
        <f>'将来負担比率（分子）の構造'!K$44</f>
        <v>72</v>
      </c>
      <c r="I63" s="175"/>
      <c r="J63" s="175"/>
      <c r="K63" s="175">
        <f>'将来負担比率（分子）の構造'!L$44</f>
        <v>63</v>
      </c>
      <c r="L63" s="175"/>
      <c r="M63" s="175"/>
      <c r="N63" s="175">
        <f>'将来負担比率（分子）の構造'!M$44</f>
        <v>53</v>
      </c>
      <c r="O63" s="175"/>
      <c r="P63" s="175"/>
    </row>
    <row r="64" spans="1:16" x14ac:dyDescent="0.2">
      <c r="A64" s="175" t="s">
        <v>35</v>
      </c>
      <c r="B64" s="175">
        <f>'将来負担比率（分子）の構造'!I$43</f>
        <v>12496</v>
      </c>
      <c r="C64" s="175"/>
      <c r="D64" s="175"/>
      <c r="E64" s="175">
        <f>'将来負担比率（分子）の構造'!J$43</f>
        <v>12697</v>
      </c>
      <c r="F64" s="175"/>
      <c r="G64" s="175"/>
      <c r="H64" s="175">
        <f>'将来負担比率（分子）の構造'!K$43</f>
        <v>11766</v>
      </c>
      <c r="I64" s="175"/>
      <c r="J64" s="175"/>
      <c r="K64" s="175">
        <f>'将来負担比率（分子）の構造'!L$43</f>
        <v>10965</v>
      </c>
      <c r="L64" s="175"/>
      <c r="M64" s="175"/>
      <c r="N64" s="175">
        <f>'将来負担比率（分子）の構造'!M$43</f>
        <v>9911</v>
      </c>
      <c r="O64" s="175"/>
      <c r="P64" s="175"/>
    </row>
    <row r="65" spans="1:16" x14ac:dyDescent="0.2">
      <c r="A65" s="175" t="s">
        <v>34</v>
      </c>
      <c r="B65" s="175">
        <f>'将来負担比率（分子）の構造'!I$42</f>
        <v>101</v>
      </c>
      <c r="C65" s="175"/>
      <c r="D65" s="175"/>
      <c r="E65" s="175">
        <f>'将来負担比率（分子）の構造'!J$42</f>
        <v>97</v>
      </c>
      <c r="F65" s="175"/>
      <c r="G65" s="175"/>
      <c r="H65" s="175">
        <f>'将来負担比率（分子）の構造'!K$42</f>
        <v>60</v>
      </c>
      <c r="I65" s="175"/>
      <c r="J65" s="175"/>
      <c r="K65" s="175">
        <f>'将来負担比率（分子）の構造'!L$42</f>
        <v>80</v>
      </c>
      <c r="L65" s="175"/>
      <c r="M65" s="175"/>
      <c r="N65" s="175">
        <f>'将来負担比率（分子）の構造'!M$42</f>
        <v>43</v>
      </c>
      <c r="O65" s="175"/>
      <c r="P65" s="175"/>
    </row>
    <row r="66" spans="1:16" x14ac:dyDescent="0.2">
      <c r="A66" s="175" t="s">
        <v>33</v>
      </c>
      <c r="B66" s="175">
        <f>'将来負担比率（分子）の構造'!I$41</f>
        <v>17808</v>
      </c>
      <c r="C66" s="175"/>
      <c r="D66" s="175"/>
      <c r="E66" s="175">
        <f>'将来負担比率（分子）の構造'!J$41</f>
        <v>18265</v>
      </c>
      <c r="F66" s="175"/>
      <c r="G66" s="175"/>
      <c r="H66" s="175">
        <f>'将来負担比率（分子）の構造'!K$41</f>
        <v>18440</v>
      </c>
      <c r="I66" s="175"/>
      <c r="J66" s="175"/>
      <c r="K66" s="175">
        <f>'将来負担比率（分子）の構造'!L$41</f>
        <v>18044</v>
      </c>
      <c r="L66" s="175"/>
      <c r="M66" s="175"/>
      <c r="N66" s="175">
        <f>'将来負担比率（分子）の構造'!M$41</f>
        <v>17334</v>
      </c>
      <c r="O66" s="175"/>
      <c r="P66" s="175"/>
    </row>
    <row r="67" spans="1:16" x14ac:dyDescent="0.2">
      <c r="A67" s="175" t="s">
        <v>77</v>
      </c>
      <c r="B67" s="175" t="e">
        <f>NA()</f>
        <v>#N/A</v>
      </c>
      <c r="C67" s="175">
        <f>IF(ISNUMBER('将来負担比率（分子）の構造'!I$53), IF('将来負担比率（分子）の構造'!I$53 &lt; 0, 0, '将来負担比率（分子）の構造'!I$53), NA())</f>
        <v>292</v>
      </c>
      <c r="D67" s="175" t="e">
        <f>NA()</f>
        <v>#N/A</v>
      </c>
      <c r="E67" s="175" t="e">
        <f>NA()</f>
        <v>#N/A</v>
      </c>
      <c r="F67" s="175">
        <f>IF(ISNUMBER('将来負担比率（分子）の構造'!J$53), IF('将来負担比率（分子）の構造'!J$53 &lt; 0, 0, '将来負担比率（分子）の構造'!J$53), NA())</f>
        <v>713</v>
      </c>
      <c r="G67" s="175" t="e">
        <f>NA()</f>
        <v>#N/A</v>
      </c>
      <c r="H67" s="175" t="e">
        <f>NA()</f>
        <v>#N/A</v>
      </c>
      <c r="I67" s="175">
        <f>IF(ISNUMBER('将来負担比率（分子）の構造'!K$53), IF('将来負担比率（分子）の構造'!K$53 &lt; 0, 0, '将来負担比率（分子）の構造'!K$53), NA())</f>
        <v>100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2027</v>
      </c>
      <c r="C72" s="179">
        <f>基金残高に係る経年分析!G55</f>
        <v>2028</v>
      </c>
      <c r="D72" s="179">
        <f>基金残高に係る経年分析!H55</f>
        <v>2028</v>
      </c>
    </row>
    <row r="73" spans="1:16" x14ac:dyDescent="0.2">
      <c r="A73" s="178" t="s">
        <v>80</v>
      </c>
      <c r="B73" s="179">
        <f>基金残高に係る経年分析!F56</f>
        <v>1226</v>
      </c>
      <c r="C73" s="179">
        <f>基金残高に係る経年分析!G56</f>
        <v>1626</v>
      </c>
      <c r="D73" s="179">
        <f>基金残高に係る経年分析!H56</f>
        <v>1726</v>
      </c>
    </row>
    <row r="74" spans="1:16" x14ac:dyDescent="0.2">
      <c r="A74" s="178" t="s">
        <v>81</v>
      </c>
      <c r="B74" s="179">
        <f>基金残高に係る経年分析!F57</f>
        <v>2418</v>
      </c>
      <c r="C74" s="179">
        <f>基金残高に係る経年分析!G57</f>
        <v>2533</v>
      </c>
      <c r="D74" s="179">
        <f>基金残高に係る経年分析!H57</f>
        <v>2624</v>
      </c>
    </row>
  </sheetData>
  <sheetProtection algorithmName="SHA-512" hashValue="pNkVdpOUFrcRsHFtofxGBac6SFJECvkITKNVusYQHIo+KNXatnv5PXYOAr5kG1pv2+PHbbauzG8jR2B0f4j5CQ==" saltValue="w164fG2ad7KDFel4wLmd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2024-09-12T06:35:35Z</cp:lastPrinted>
  <dcterms:created xsi:type="dcterms:W3CDTF">2024-02-05T00:20:57Z</dcterms:created>
  <dcterms:modified xsi:type="dcterms:W3CDTF">2024-10-03T06:25:20Z</dcterms:modified>
  <cp:category/>
</cp:coreProperties>
</file>