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政策企画課\3.政策企画グループ\【統計】消さないでね\（統計）\各種統計の集計データ\01 人口\市ホームページ掲載用（毎月更新）\R7年度\R7.4月分\"/>
    </mc:Choice>
  </mc:AlternateContent>
  <xr:revisionPtr revIDLastSave="0" documentId="13_ncr:1_{F4C7FC85-469C-4511-969E-DB744BEFD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2.10.1～R7.4.1" sheetId="1" r:id="rId1"/>
  </sheets>
  <definedNames>
    <definedName name="_xlnm.Print_Area" localSheetId="0">'R2.10.1～R7.4.1'!$A$1:$AC$42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7" i="1"/>
  <c r="K36" i="1"/>
  <c r="K35" i="1"/>
  <c r="H37" i="1"/>
  <c r="I38" i="1"/>
  <c r="I36" i="1"/>
  <c r="I35" i="1"/>
  <c r="G38" i="1"/>
  <c r="G37" i="1"/>
  <c r="G36" i="1"/>
  <c r="G35" i="1"/>
  <c r="L31" i="1"/>
  <c r="AA29" i="1"/>
  <c r="AA30" i="1"/>
  <c r="AA31" i="1"/>
  <c r="AA32" i="1"/>
  <c r="E38" i="1"/>
  <c r="G32" i="1"/>
  <c r="E37" i="1"/>
  <c r="F31" i="1"/>
  <c r="F37" i="1"/>
  <c r="D37" i="1"/>
  <c r="D31" i="1"/>
  <c r="E31" i="1"/>
  <c r="G31" i="1"/>
  <c r="G29" i="1"/>
  <c r="E36" i="1"/>
  <c r="E35" i="1"/>
  <c r="J31" i="1"/>
  <c r="H31" i="1"/>
  <c r="E32" i="1"/>
  <c r="I32" i="1" s="1"/>
  <c r="K32" i="1" s="1"/>
  <c r="M32" i="1" s="1"/>
  <c r="O32" i="1" s="1"/>
  <c r="Q32" i="1" s="1"/>
  <c r="S32" i="1" s="1"/>
  <c r="U32" i="1" s="1"/>
  <c r="W32" i="1" s="1"/>
  <c r="Y32" i="1" s="1"/>
  <c r="E30" i="1"/>
  <c r="G30" i="1" s="1"/>
  <c r="I30" i="1" s="1"/>
  <c r="K30" i="1" s="1"/>
  <c r="M30" i="1" s="1"/>
  <c r="O30" i="1" s="1"/>
  <c r="Q30" i="1" s="1"/>
  <c r="S30" i="1" s="1"/>
  <c r="U30" i="1" s="1"/>
  <c r="W30" i="1" s="1"/>
  <c r="E29" i="1"/>
  <c r="K37" i="1" l="1"/>
  <c r="I37" i="1"/>
  <c r="Y30" i="1"/>
  <c r="I29" i="1"/>
  <c r="K29" i="1" s="1"/>
  <c r="Z25" i="1"/>
  <c r="X25" i="1"/>
  <c r="V25" i="1"/>
  <c r="T25" i="1"/>
  <c r="R25" i="1"/>
  <c r="P25" i="1"/>
  <c r="N25" i="1"/>
  <c r="L25" i="1"/>
  <c r="J25" i="1"/>
  <c r="H25" i="1"/>
  <c r="K31" i="1" l="1"/>
  <c r="M29" i="1"/>
  <c r="I31" i="1"/>
  <c r="F25" i="1"/>
  <c r="O29" i="1" l="1"/>
  <c r="M31" i="1"/>
  <c r="E26" i="1"/>
  <c r="G26" i="1" s="1"/>
  <c r="I26" i="1" s="1"/>
  <c r="K26" i="1" s="1"/>
  <c r="M26" i="1" s="1"/>
  <c r="O26" i="1" s="1"/>
  <c r="Q26" i="1" s="1"/>
  <c r="S26" i="1" s="1"/>
  <c r="U26" i="1" s="1"/>
  <c r="W26" i="1" s="1"/>
  <c r="Y26" i="1" s="1"/>
  <c r="AA26" i="1" s="1"/>
  <c r="D25" i="1"/>
  <c r="C25" i="1"/>
  <c r="E24" i="1"/>
  <c r="G24" i="1" s="1"/>
  <c r="I24" i="1" s="1"/>
  <c r="K24" i="1" s="1"/>
  <c r="M24" i="1" s="1"/>
  <c r="O24" i="1" s="1"/>
  <c r="Q24" i="1" s="1"/>
  <c r="S24" i="1" s="1"/>
  <c r="U24" i="1" s="1"/>
  <c r="W24" i="1" s="1"/>
  <c r="Y24" i="1" s="1"/>
  <c r="AA24" i="1" s="1"/>
  <c r="E23" i="1"/>
  <c r="G23" i="1" s="1"/>
  <c r="Q29" i="1" l="1"/>
  <c r="O31" i="1"/>
  <c r="G25" i="1"/>
  <c r="I23" i="1"/>
  <c r="E25" i="1"/>
  <c r="Z19" i="1"/>
  <c r="S29" i="1" l="1"/>
  <c r="Q31" i="1"/>
  <c r="I25" i="1"/>
  <c r="K23" i="1"/>
  <c r="X19" i="1"/>
  <c r="U29" i="1" l="1"/>
  <c r="S31" i="1"/>
  <c r="M23" i="1"/>
  <c r="K25" i="1"/>
  <c r="V19" i="1"/>
  <c r="W29" i="1" l="1"/>
  <c r="U31" i="1"/>
  <c r="O23" i="1"/>
  <c r="M25" i="1"/>
  <c r="T19" i="1"/>
  <c r="Y29" i="1" l="1"/>
  <c r="W31" i="1"/>
  <c r="Q23" i="1"/>
  <c r="O25" i="1"/>
  <c r="R19" i="1"/>
  <c r="Y31" i="1" l="1"/>
  <c r="S23" i="1"/>
  <c r="Q25" i="1"/>
  <c r="P19" i="1"/>
  <c r="U23" i="1" l="1"/>
  <c r="S25" i="1"/>
  <c r="N19" i="1"/>
  <c r="W23" i="1" l="1"/>
  <c r="U25" i="1"/>
  <c r="L19" i="1"/>
  <c r="W25" i="1" l="1"/>
  <c r="Y23" i="1"/>
  <c r="J19" i="1"/>
  <c r="Y25" i="1" l="1"/>
  <c r="AA23" i="1"/>
  <c r="AA25" i="1" s="1"/>
  <c r="H19" i="1"/>
  <c r="F19" i="1" l="1"/>
  <c r="D19" i="1" l="1"/>
  <c r="C19" i="1"/>
  <c r="E18" i="1"/>
  <c r="G18" i="1" s="1"/>
  <c r="I18" i="1" s="1"/>
  <c r="K18" i="1" s="1"/>
  <c r="M18" i="1" s="1"/>
  <c r="O18" i="1" s="1"/>
  <c r="Q18" i="1" s="1"/>
  <c r="S18" i="1" s="1"/>
  <c r="U18" i="1" s="1"/>
  <c r="W18" i="1" s="1"/>
  <c r="Y18" i="1" s="1"/>
  <c r="E17" i="1"/>
  <c r="G17" i="1" s="1"/>
  <c r="I17" i="1" s="1"/>
  <c r="G19" i="1" l="1"/>
  <c r="I19" i="1"/>
  <c r="K17" i="1"/>
  <c r="AA18" i="1"/>
  <c r="E19" i="1"/>
  <c r="C13" i="1"/>
  <c r="E7" i="1"/>
  <c r="G7" i="1" s="1"/>
  <c r="C14" i="1" s="1"/>
  <c r="F6" i="1"/>
  <c r="D6" i="1"/>
  <c r="E5" i="1"/>
  <c r="G5" i="1" s="1"/>
  <c r="E4" i="1"/>
  <c r="G4" i="1" s="1"/>
  <c r="Z13" i="1"/>
  <c r="G6" i="1" l="1"/>
  <c r="K19" i="1"/>
  <c r="M17" i="1"/>
  <c r="E6" i="1"/>
  <c r="X13" i="1"/>
  <c r="O17" i="1" l="1"/>
  <c r="M19" i="1"/>
  <c r="V13" i="1"/>
  <c r="Q17" i="1" l="1"/>
  <c r="O19" i="1"/>
  <c r="T13" i="1"/>
  <c r="S17" i="1" l="1"/>
  <c r="Q19" i="1"/>
  <c r="R13" i="1"/>
  <c r="U17" i="1" l="1"/>
  <c r="S19" i="1"/>
  <c r="P13" i="1"/>
  <c r="U19" i="1" l="1"/>
  <c r="W17" i="1"/>
  <c r="N13" i="1"/>
  <c r="Y17" i="1" l="1"/>
  <c r="W19" i="1"/>
  <c r="L13" i="1"/>
  <c r="AA17" i="1" l="1"/>
  <c r="AA19" i="1" s="1"/>
  <c r="Y19" i="1"/>
  <c r="J13" i="1"/>
  <c r="H13" i="1" l="1"/>
  <c r="F13" i="1" l="1"/>
  <c r="D13" i="1" l="1"/>
  <c r="E12" i="1" l="1"/>
  <c r="G12" i="1" s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E14" i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E11" i="1" l="1"/>
  <c r="G11" i="1" l="1"/>
  <c r="E13" i="1"/>
  <c r="I11" i="1" l="1"/>
  <c r="G13" i="1"/>
  <c r="E20" i="1" s="1"/>
  <c r="G20" i="1" s="1"/>
  <c r="I20" i="1" s="1"/>
  <c r="K20" i="1" s="1"/>
  <c r="M20" i="1" s="1"/>
  <c r="O20" i="1" s="1"/>
  <c r="Q20" i="1" s="1"/>
  <c r="S20" i="1" s="1"/>
  <c r="U20" i="1" s="1"/>
  <c r="W20" i="1" s="1"/>
  <c r="Y20" i="1" s="1"/>
  <c r="AA20" i="1" s="1"/>
  <c r="I13" i="1" l="1"/>
  <c r="K11" i="1"/>
  <c r="M11" i="1" l="1"/>
  <c r="K13" i="1"/>
  <c r="M13" i="1" l="1"/>
  <c r="O11" i="1"/>
  <c r="Q11" i="1" l="1"/>
  <c r="O13" i="1"/>
  <c r="S11" i="1" l="1"/>
  <c r="Q13" i="1"/>
  <c r="U11" i="1" l="1"/>
  <c r="S13" i="1"/>
  <c r="U13" i="1" l="1"/>
  <c r="W11" i="1"/>
  <c r="Y11" i="1" l="1"/>
  <c r="W13" i="1"/>
  <c r="Y13" i="1" l="1"/>
  <c r="AA11" i="1"/>
  <c r="AA13" i="1" s="1"/>
</calcChain>
</file>

<file path=xl/sharedStrings.xml><?xml version="1.0" encoding="utf-8"?>
<sst xmlns="http://schemas.openxmlformats.org/spreadsheetml/2006/main" count="154" uniqueCount="76">
  <si>
    <t>世帯数</t>
    <rPh sb="0" eb="3">
      <t>セタイスウ</t>
    </rPh>
    <phoneticPr fontId="1"/>
  </si>
  <si>
    <t>合計</t>
    <rPh sb="0" eb="2">
      <t>ゴウケイ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</si>
  <si>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</si>
  <si>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</si>
  <si>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</si>
  <si>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</si>
  <si>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R3.1.1～</t>
    <phoneticPr fontId="1"/>
  </si>
  <si>
    <t>R3.1.1</t>
    <phoneticPr fontId="1"/>
  </si>
  <si>
    <t>R3.2.1</t>
    <phoneticPr fontId="1"/>
  </si>
  <si>
    <t>R3.3.1</t>
    <phoneticPr fontId="1"/>
  </si>
  <si>
    <t>R3.4.1</t>
    <phoneticPr fontId="1"/>
  </si>
  <si>
    <t>R2.12.1</t>
    <phoneticPr fontId="1"/>
  </si>
  <si>
    <t>R3.5.1</t>
    <phoneticPr fontId="1"/>
  </si>
  <si>
    <t>R3.6.1</t>
    <phoneticPr fontId="1"/>
  </si>
  <si>
    <t>R3.7.1</t>
    <phoneticPr fontId="1"/>
  </si>
  <si>
    <t>R3.8.1</t>
    <phoneticPr fontId="1"/>
  </si>
  <si>
    <t>R3.9.1</t>
    <phoneticPr fontId="1"/>
  </si>
  <si>
    <t>R3.10.1</t>
    <phoneticPr fontId="1"/>
  </si>
  <si>
    <t>R3.11.1</t>
    <phoneticPr fontId="1"/>
  </si>
  <si>
    <t>R3.12.1</t>
    <phoneticPr fontId="1"/>
  </si>
  <si>
    <t>R2.10.1～</t>
    <phoneticPr fontId="1"/>
  </si>
  <si>
    <t>R2.11.1</t>
  </si>
  <si>
    <t>増減</t>
  </si>
  <si>
    <t>R2.12.1</t>
  </si>
  <si>
    <t>～R2.12.1</t>
  </si>
  <si>
    <t>男</t>
  </si>
  <si>
    <t>人口</t>
  </si>
  <si>
    <t>女</t>
  </si>
  <si>
    <t>合計</t>
  </si>
  <si>
    <t>世帯数</t>
  </si>
  <si>
    <t>常住人口調査（令和２（２０２０）年国勢調査基準）</t>
    <rPh sb="0" eb="2">
      <t>ジョウジュウ</t>
    </rPh>
    <rPh sb="2" eb="4">
      <t>ジンコウ</t>
    </rPh>
    <rPh sb="4" eb="6">
      <t>チョウサ</t>
    </rPh>
    <rPh sb="7" eb="8">
      <t>レイ</t>
    </rPh>
    <rPh sb="8" eb="9">
      <t>ワ</t>
    </rPh>
    <rPh sb="16" eb="17">
      <t>ネン</t>
    </rPh>
    <rPh sb="17" eb="19">
      <t>コクセイ</t>
    </rPh>
    <rPh sb="19" eb="21">
      <t>チョウサ</t>
    </rPh>
    <rPh sb="21" eb="23">
      <t>キジュン</t>
    </rPh>
    <phoneticPr fontId="1"/>
  </si>
  <si>
    <t>※　上記の世帯数及び人口については、令和２（２０２０）年国勢調査の人口等基本集計結果（確定値）における令和２（２０２０）年１０月１日現在の世帯数及び人口に、令和２（２０２０）年１０月以降の毎月の住民票の異動届（転入出・転居・死亡・出生）による増減を加えて推計したものです。</t>
    <phoneticPr fontId="1"/>
  </si>
  <si>
    <t>R4.1.1～</t>
    <phoneticPr fontId="1"/>
  </si>
  <si>
    <t>R4.1.1</t>
    <phoneticPr fontId="1"/>
  </si>
  <si>
    <t>R4.2.1</t>
    <phoneticPr fontId="1"/>
  </si>
  <si>
    <t>R4.3.1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</si>
  <si>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</si>
  <si>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</si>
  <si>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</si>
  <si>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</si>
  <si>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</si>
  <si>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</si>
  <si>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</si>
  <si>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R4.11.1</t>
    <phoneticPr fontId="1"/>
  </si>
  <si>
    <t>R4.12.1</t>
    <phoneticPr fontId="1"/>
  </si>
  <si>
    <t>R5.1.1</t>
    <phoneticPr fontId="1"/>
  </si>
  <si>
    <t>R5.1.1～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</si>
  <si>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</si>
  <si>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</si>
  <si>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</si>
  <si>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</si>
  <si>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</si>
  <si>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</si>
  <si>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</si>
  <si>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</si>
  <si>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</si>
  <si>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</si>
  <si>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</si>
  <si>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R6.1.1～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</si>
  <si>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</si>
  <si>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</si>
  <si>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</si>
  <si>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</si>
  <si>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</si>
  <si>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</si>
  <si>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</si>
  <si>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</si>
  <si>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</si>
  <si>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</si>
  <si>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</si>
  <si>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</si>
  <si>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R6.12.1</t>
  </si>
  <si>
    <t>R7.1.1</t>
    <phoneticPr fontId="1"/>
  </si>
  <si>
    <t>R7.2.1</t>
    <phoneticPr fontId="1"/>
  </si>
  <si>
    <t>R7.3.1</t>
    <phoneticPr fontId="1"/>
  </si>
  <si>
    <t>R7.4.1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</si>
</sst>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i/>
      <sz val="11"/>
      <color theme="1"/>
      <name val="ＭＳ Ｐゴシック"/>
      <family val="2"/>
      <charset val="128"/>
      <scheme val="minor"/>
    </font>
    <font>
      <b/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3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4" borderId="2" xfId="0" applyNumberFormat="1" applyFont="1" applyFill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3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4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3" borderId="3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57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57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57" fontId="3" fillId="3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176" fontId="3" fillId="5" borderId="6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0"/>
  <sheetViews>
    <sheetView tabSelected="1" view="pageBreakPreview" topLeftCell="A28" zoomScale="86" zoomScaleNormal="85" zoomScaleSheetLayoutView="86" workbookViewId="0">
      <selection activeCell="J37" sqref="J37"/>
    </sheetView>
  </sheetViews>
  <sheetFormatPr defaultRowHeight="13.5" x14ac:dyDescent="0.15"/>
  <cols>
    <col min="1" max="2" width="6.625" customWidth="1"/>
    <col min="3" max="3" width="8.625" customWidth="1"/>
    <col min="4" max="4" width="4.625" customWidth="1"/>
    <col min="5" max="5" width="8.625" customWidth="1"/>
    <col min="6" max="6" width="4.625" customWidth="1"/>
    <col min="7" max="7" width="8.625" customWidth="1"/>
    <col min="8" max="8" width="4.625" customWidth="1"/>
    <col min="9" max="9" width="8.625" customWidth="1"/>
    <col min="10" max="10" width="4.625" customWidth="1"/>
    <col min="11" max="11" width="8.625" customWidth="1"/>
    <col min="12" max="12" width="4.625" customWidth="1"/>
    <col min="13" max="13" width="8.625" customWidth="1"/>
    <col min="14" max="14" width="4.625" customWidth="1"/>
    <col min="15" max="15" width="8.625" customWidth="1"/>
    <col min="16" max="16" width="4.625" customWidth="1"/>
    <col min="17" max="17" width="8.625" customWidth="1"/>
    <col min="18" max="18" width="4.625" customWidth="1"/>
    <col min="19" max="19" width="8.625" customWidth="1"/>
    <col min="20" max="20" width="4.625" customWidth="1"/>
    <col min="21" max="21" width="8.625" customWidth="1"/>
    <col min="22" max="22" width="4.625" customWidth="1"/>
    <col min="23" max="23" width="8.625" customWidth="1"/>
    <col min="24" max="24" width="4.625" customWidth="1"/>
    <col min="25" max="25" width="8.625" customWidth="1"/>
    <col min="26" max="26" width="4.625" customWidth="1"/>
    <col min="27" max="27" width="8.625" customWidth="1"/>
    <col min="28" max="28" width="6.375" customWidth="1"/>
    <col min="29" max="29" width="6" bestFit="1" customWidth="1"/>
    <col min="30" max="30" width="4.625" customWidth="1"/>
    <col min="31" max="35" width="8.625" customWidth="1"/>
  </cols>
  <sheetData>
    <row r="1" spans="1:72" ht="24.95" customHeight="1" x14ac:dyDescent="0.1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  <c r="N1" s="1"/>
      <c r="O1" s="1"/>
      <c r="P1" s="1"/>
      <c r="Q1" s="1"/>
      <c r="R1" s="1"/>
      <c r="S1" s="1"/>
    </row>
    <row r="2" spans="1:72" ht="24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72" ht="24.95" customHeight="1" x14ac:dyDescent="0.15">
      <c r="A3" s="79" t="s">
        <v>20</v>
      </c>
      <c r="B3" s="79"/>
      <c r="C3" s="17">
        <v>44105</v>
      </c>
      <c r="D3" s="18" t="s">
        <v>22</v>
      </c>
      <c r="E3" s="17" t="s">
        <v>21</v>
      </c>
      <c r="F3" s="18" t="s">
        <v>22</v>
      </c>
      <c r="G3" s="17" t="s">
        <v>23</v>
      </c>
      <c r="H3" s="77" t="s">
        <v>24</v>
      </c>
      <c r="I3" s="78"/>
      <c r="J3" s="16"/>
      <c r="K3" s="15"/>
      <c r="L3" s="16"/>
      <c r="M3" s="15"/>
      <c r="N3" s="16"/>
      <c r="O3" s="15"/>
      <c r="P3" s="16"/>
      <c r="Q3" s="15"/>
      <c r="R3" s="16"/>
      <c r="S3" s="15"/>
      <c r="T3" s="16"/>
      <c r="U3" s="15"/>
      <c r="V3" s="16"/>
      <c r="W3" s="15"/>
      <c r="X3" s="16"/>
      <c r="Y3" s="15"/>
      <c r="Z3" s="16"/>
      <c r="AA3" s="15"/>
      <c r="AB3" s="16"/>
      <c r="AC3" s="15"/>
      <c r="AD3" s="16"/>
      <c r="AE3" s="1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2" ht="24.95" customHeight="1" x14ac:dyDescent="0.15">
      <c r="A4" s="71" t="s">
        <v>4</v>
      </c>
      <c r="B4" s="14" t="s">
        <v>3</v>
      </c>
      <c r="C4" s="11">
        <v>26047</v>
      </c>
      <c r="D4" s="12">
        <v>-17</v>
      </c>
      <c r="E4" s="11">
        <f t="shared" ref="E4:E5" si="0">C4+D4</f>
        <v>26030</v>
      </c>
      <c r="F4" s="12">
        <v>-13</v>
      </c>
      <c r="G4" s="11">
        <f>E4+F4</f>
        <v>26017</v>
      </c>
      <c r="H4" s="14" t="s">
        <v>25</v>
      </c>
      <c r="I4" s="71" t="s">
        <v>26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ht="24.95" customHeight="1" x14ac:dyDescent="0.15">
      <c r="A5" s="71"/>
      <c r="B5" s="10" t="s">
        <v>2</v>
      </c>
      <c r="C5" s="7">
        <v>27455</v>
      </c>
      <c r="D5" s="8">
        <v>-8</v>
      </c>
      <c r="E5" s="7">
        <f t="shared" si="0"/>
        <v>27447</v>
      </c>
      <c r="F5" s="8">
        <v>-10</v>
      </c>
      <c r="G5" s="7">
        <f t="shared" ref="G5" si="1">E5+F5</f>
        <v>27437</v>
      </c>
      <c r="H5" s="10" t="s">
        <v>27</v>
      </c>
      <c r="I5" s="7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ht="24.95" customHeight="1" x14ac:dyDescent="0.15">
      <c r="A6" s="71"/>
      <c r="B6" s="6" t="s">
        <v>1</v>
      </c>
      <c r="C6" s="3">
        <v>53502</v>
      </c>
      <c r="D6" s="4">
        <f t="shared" ref="D6:F6" si="2">SUM(D4:D5)</f>
        <v>-25</v>
      </c>
      <c r="E6" s="3">
        <f t="shared" si="2"/>
        <v>53477</v>
      </c>
      <c r="F6" s="4">
        <f t="shared" si="2"/>
        <v>-23</v>
      </c>
      <c r="G6" s="3">
        <f>SUM(G4:G5)</f>
        <v>53454</v>
      </c>
      <c r="H6" s="19" t="s">
        <v>28</v>
      </c>
      <c r="I6" s="7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ht="24.95" customHeight="1" x14ac:dyDescent="0.15">
      <c r="A7" s="71" t="s">
        <v>0</v>
      </c>
      <c r="B7" s="72"/>
      <c r="C7" s="3">
        <v>20931</v>
      </c>
      <c r="D7" s="4">
        <v>7</v>
      </c>
      <c r="E7" s="3">
        <f t="shared" ref="E7" si="3">C7+D7</f>
        <v>20938</v>
      </c>
      <c r="F7" s="4">
        <v>2</v>
      </c>
      <c r="G7" s="3">
        <f t="shared" ref="G7" si="4">E7+F7</f>
        <v>20940</v>
      </c>
      <c r="H7" s="71" t="s">
        <v>29</v>
      </c>
      <c r="I7" s="7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24.9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ht="24.75" customHeight="1" x14ac:dyDescent="0.15">
      <c r="A10" s="79" t="s">
        <v>6</v>
      </c>
      <c r="B10" s="79"/>
      <c r="C10" s="21" t="s">
        <v>11</v>
      </c>
      <c r="D10" s="20" t="s">
        <v>5</v>
      </c>
      <c r="E10" s="23" t="s">
        <v>7</v>
      </c>
      <c r="F10" s="24" t="s">
        <v>5</v>
      </c>
      <c r="G10" s="23" t="s">
        <v>8</v>
      </c>
      <c r="H10" s="24" t="s">
        <v>5</v>
      </c>
      <c r="I10" s="23" t="s">
        <v>9</v>
      </c>
      <c r="J10" s="24" t="s">
        <v>5</v>
      </c>
      <c r="K10" s="23" t="s">
        <v>10</v>
      </c>
      <c r="L10" s="24" t="s">
        <v>5</v>
      </c>
      <c r="M10" s="23" t="s">
        <v>12</v>
      </c>
      <c r="N10" s="24" t="s">
        <v>5</v>
      </c>
      <c r="O10" s="23" t="s">
        <v>13</v>
      </c>
      <c r="P10" s="24" t="s">
        <v>5</v>
      </c>
      <c r="Q10" s="23" t="s">
        <v>14</v>
      </c>
      <c r="R10" s="24" t="s">
        <v>5</v>
      </c>
      <c r="S10" s="23" t="s">
        <v>15</v>
      </c>
      <c r="T10" s="24" t="s">
        <v>5</v>
      </c>
      <c r="U10" s="23" t="s">
        <v>16</v>
      </c>
      <c r="V10" s="24" t="s">
        <v>5</v>
      </c>
      <c r="W10" s="23" t="s">
        <v>17</v>
      </c>
      <c r="X10" s="24" t="s">
        <v>5</v>
      </c>
      <c r="Y10" s="23" t="s">
        <v>18</v>
      </c>
      <c r="Z10" s="24" t="s">
        <v>5</v>
      </c>
      <c r="AA10" s="23" t="s">
        <v>19</v>
      </c>
      <c r="AB10" s="73"/>
      <c r="AC10" s="73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24.75" customHeight="1" x14ac:dyDescent="0.15">
      <c r="A11" s="71" t="s">
        <v>4</v>
      </c>
      <c r="B11" s="14" t="s">
        <v>3</v>
      </c>
      <c r="C11" s="13">
        <v>26017</v>
      </c>
      <c r="D11" s="12">
        <v>4</v>
      </c>
      <c r="E11" s="11">
        <f>C11+D11</f>
        <v>26021</v>
      </c>
      <c r="F11" s="12">
        <v>-4</v>
      </c>
      <c r="G11" s="11">
        <f>E11+F11</f>
        <v>26017</v>
      </c>
      <c r="H11" s="12">
        <v>-32</v>
      </c>
      <c r="I11" s="11">
        <f>G11+H11</f>
        <v>25985</v>
      </c>
      <c r="J11" s="12">
        <v>-54</v>
      </c>
      <c r="K11" s="11">
        <f>I11+J11</f>
        <v>25931</v>
      </c>
      <c r="L11" s="12">
        <v>0</v>
      </c>
      <c r="M11" s="11">
        <f>K11+L11</f>
        <v>25931</v>
      </c>
      <c r="N11" s="12">
        <v>-9</v>
      </c>
      <c r="O11" s="11">
        <f>M11+N11</f>
        <v>25922</v>
      </c>
      <c r="P11" s="12">
        <v>-12</v>
      </c>
      <c r="Q11" s="11">
        <f>O11+P11</f>
        <v>25910</v>
      </c>
      <c r="R11" s="12">
        <v>0</v>
      </c>
      <c r="S11" s="11">
        <f>Q11+R11</f>
        <v>25910</v>
      </c>
      <c r="T11" s="12">
        <v>-13</v>
      </c>
      <c r="U11" s="11">
        <f>S11+T11</f>
        <v>25897</v>
      </c>
      <c r="V11" s="12">
        <v>3</v>
      </c>
      <c r="W11" s="11">
        <f>U11+V11</f>
        <v>25900</v>
      </c>
      <c r="X11" s="12">
        <v>-3</v>
      </c>
      <c r="Y11" s="11">
        <f>W11+X11</f>
        <v>25897</v>
      </c>
      <c r="Z11" s="12">
        <v>12</v>
      </c>
      <c r="AA11" s="11">
        <f>Y11+Z11</f>
        <v>25909</v>
      </c>
      <c r="AB11" s="22"/>
      <c r="AC11" s="73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ht="24.75" customHeight="1" x14ac:dyDescent="0.15">
      <c r="A12" s="71"/>
      <c r="B12" s="10" t="s">
        <v>2</v>
      </c>
      <c r="C12" s="9">
        <v>27437</v>
      </c>
      <c r="D12" s="8">
        <v>-1</v>
      </c>
      <c r="E12" s="7">
        <f>C12+D12</f>
        <v>27436</v>
      </c>
      <c r="F12" s="8">
        <v>-16</v>
      </c>
      <c r="G12" s="7">
        <f>E12+F12</f>
        <v>27420</v>
      </c>
      <c r="H12" s="8">
        <v>-17</v>
      </c>
      <c r="I12" s="7">
        <f>G12+H12</f>
        <v>27403</v>
      </c>
      <c r="J12" s="8">
        <v>-44</v>
      </c>
      <c r="K12" s="7">
        <f>I12+J12</f>
        <v>27359</v>
      </c>
      <c r="L12" s="8">
        <v>11</v>
      </c>
      <c r="M12" s="7">
        <f>K12+L12</f>
        <v>27370</v>
      </c>
      <c r="N12" s="8">
        <v>-22</v>
      </c>
      <c r="O12" s="7">
        <f>M12+N12</f>
        <v>27348</v>
      </c>
      <c r="P12" s="8">
        <v>11</v>
      </c>
      <c r="Q12" s="7">
        <f>O12+P12</f>
        <v>27359</v>
      </c>
      <c r="R12" s="8">
        <v>-6</v>
      </c>
      <c r="S12" s="7">
        <f>Q12+R12</f>
        <v>27353</v>
      </c>
      <c r="T12" s="8">
        <v>-30</v>
      </c>
      <c r="U12" s="7">
        <f>S12+T12</f>
        <v>27323</v>
      </c>
      <c r="V12" s="8">
        <v>4</v>
      </c>
      <c r="W12" s="7">
        <f>U12+V12</f>
        <v>27327</v>
      </c>
      <c r="X12" s="8">
        <v>3</v>
      </c>
      <c r="Y12" s="7">
        <f>W12+X12</f>
        <v>27330</v>
      </c>
      <c r="Z12" s="8">
        <v>25</v>
      </c>
      <c r="AA12" s="7">
        <f>Y12+Z12</f>
        <v>27355</v>
      </c>
      <c r="AB12" s="22"/>
      <c r="AC12" s="73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24.75" customHeight="1" x14ac:dyDescent="0.15">
      <c r="A13" s="71"/>
      <c r="B13" s="20" t="s">
        <v>1</v>
      </c>
      <c r="C13" s="5">
        <f>SUM(C11:C12)</f>
        <v>53454</v>
      </c>
      <c r="D13" s="4">
        <f>SUM(D11:D12)</f>
        <v>3</v>
      </c>
      <c r="E13" s="3">
        <f t="shared" ref="E13:G13" si="5">SUM(E11:E12)</f>
        <v>53457</v>
      </c>
      <c r="F13" s="4">
        <f>SUM(F11:F12)</f>
        <v>-20</v>
      </c>
      <c r="G13" s="3">
        <f t="shared" si="5"/>
        <v>53437</v>
      </c>
      <c r="H13" s="4">
        <f>SUM(H11:H12)</f>
        <v>-49</v>
      </c>
      <c r="I13" s="3">
        <f t="shared" ref="I13:K13" si="6">SUM(I11:I12)</f>
        <v>53388</v>
      </c>
      <c r="J13" s="4">
        <f>SUM(J11:J12)</f>
        <v>-98</v>
      </c>
      <c r="K13" s="3">
        <f t="shared" si="6"/>
        <v>53290</v>
      </c>
      <c r="L13" s="4">
        <f>SUM(L11:L12)</f>
        <v>11</v>
      </c>
      <c r="M13" s="3">
        <f t="shared" ref="M13:O13" si="7">SUM(M11:M12)</f>
        <v>53301</v>
      </c>
      <c r="N13" s="4">
        <f>SUM(N11:N12)</f>
        <v>-31</v>
      </c>
      <c r="O13" s="3">
        <f t="shared" si="7"/>
        <v>53270</v>
      </c>
      <c r="P13" s="4">
        <f>SUM(P11:P12)</f>
        <v>-1</v>
      </c>
      <c r="Q13" s="3">
        <f t="shared" ref="Q13:S13" si="8">SUM(Q11:Q12)</f>
        <v>53269</v>
      </c>
      <c r="R13" s="4">
        <f>SUM(R11:R12)</f>
        <v>-6</v>
      </c>
      <c r="S13" s="3">
        <f t="shared" si="8"/>
        <v>53263</v>
      </c>
      <c r="T13" s="4">
        <f>SUM(T11:T12)</f>
        <v>-43</v>
      </c>
      <c r="U13" s="3">
        <f t="shared" ref="U13:W13" si="9">SUM(U11:U12)</f>
        <v>53220</v>
      </c>
      <c r="V13" s="4">
        <f>SUM(V11:V12)</f>
        <v>7</v>
      </c>
      <c r="W13" s="3">
        <f t="shared" si="9"/>
        <v>53227</v>
      </c>
      <c r="X13" s="4">
        <f>SUM(X11:X12)</f>
        <v>0</v>
      </c>
      <c r="Y13" s="3">
        <f t="shared" ref="Y13:AA13" si="10">SUM(Y11:Y12)</f>
        <v>53227</v>
      </c>
      <c r="Z13" s="4">
        <f>SUM(Z11:Z12)</f>
        <v>37</v>
      </c>
      <c r="AA13" s="3">
        <f t="shared" si="10"/>
        <v>53264</v>
      </c>
      <c r="AB13" s="22"/>
      <c r="AC13" s="73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ht="24.75" customHeight="1" x14ac:dyDescent="0.15">
      <c r="A14" s="71" t="s">
        <v>0</v>
      </c>
      <c r="B14" s="72"/>
      <c r="C14" s="5">
        <f>G7</f>
        <v>20940</v>
      </c>
      <c r="D14" s="4">
        <v>10</v>
      </c>
      <c r="E14" s="3">
        <f>C14+D14</f>
        <v>20950</v>
      </c>
      <c r="F14" s="4">
        <v>4</v>
      </c>
      <c r="G14" s="3">
        <f>E14+F14</f>
        <v>20954</v>
      </c>
      <c r="H14" s="4">
        <v>-3</v>
      </c>
      <c r="I14" s="3">
        <f>G14+H14</f>
        <v>20951</v>
      </c>
      <c r="J14" s="4">
        <v>56</v>
      </c>
      <c r="K14" s="3">
        <f>I14+J14</f>
        <v>21007</v>
      </c>
      <c r="L14" s="4">
        <v>31</v>
      </c>
      <c r="M14" s="3">
        <f>K14+L14</f>
        <v>21038</v>
      </c>
      <c r="N14" s="4">
        <v>11</v>
      </c>
      <c r="O14" s="3">
        <f>M14+N14</f>
        <v>21049</v>
      </c>
      <c r="P14" s="4">
        <v>28</v>
      </c>
      <c r="Q14" s="3">
        <f>O14+P14</f>
        <v>21077</v>
      </c>
      <c r="R14" s="4">
        <v>24</v>
      </c>
      <c r="S14" s="3">
        <f>Q14+R14</f>
        <v>21101</v>
      </c>
      <c r="T14" s="4">
        <v>-10</v>
      </c>
      <c r="U14" s="3">
        <f>S14+T14</f>
        <v>21091</v>
      </c>
      <c r="V14" s="4">
        <v>13</v>
      </c>
      <c r="W14" s="3">
        <f>U14+V14</f>
        <v>21104</v>
      </c>
      <c r="X14" s="4">
        <v>-12</v>
      </c>
      <c r="Y14" s="3">
        <f>W14+X14</f>
        <v>21092</v>
      </c>
      <c r="Z14" s="4">
        <v>32</v>
      </c>
      <c r="AA14" s="3">
        <f>Y14+Z14</f>
        <v>21124</v>
      </c>
      <c r="AB14" s="73"/>
      <c r="AC14" s="74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ht="24.75" customHeight="1" x14ac:dyDescent="0.15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25"/>
      <c r="AC15" s="27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ht="24.75" customHeight="1" x14ac:dyDescent="0.15">
      <c r="A16" s="79" t="s">
        <v>32</v>
      </c>
      <c r="B16" s="79"/>
      <c r="C16" s="21">
        <v>44531</v>
      </c>
      <c r="D16" s="26" t="s">
        <v>5</v>
      </c>
      <c r="E16" s="23" t="s">
        <v>33</v>
      </c>
      <c r="F16" s="29" t="s">
        <v>5</v>
      </c>
      <c r="G16" s="23" t="s">
        <v>34</v>
      </c>
      <c r="H16" s="33" t="s">
        <v>5</v>
      </c>
      <c r="I16" s="23" t="s">
        <v>35</v>
      </c>
      <c r="J16" s="34" t="s">
        <v>5</v>
      </c>
      <c r="K16" s="23" t="s">
        <v>36</v>
      </c>
      <c r="L16" s="35" t="s">
        <v>5</v>
      </c>
      <c r="M16" s="23" t="s">
        <v>37</v>
      </c>
      <c r="N16" s="36" t="s">
        <v>5</v>
      </c>
      <c r="O16" s="23" t="s">
        <v>38</v>
      </c>
      <c r="P16" s="37" t="s">
        <v>5</v>
      </c>
      <c r="Q16" s="23" t="s">
        <v>39</v>
      </c>
      <c r="R16" s="38" t="s">
        <v>5</v>
      </c>
      <c r="S16" s="23" t="s">
        <v>40</v>
      </c>
      <c r="T16" s="39" t="s">
        <v>5</v>
      </c>
      <c r="U16" s="23" t="s">
        <v>41</v>
      </c>
      <c r="V16" s="40" t="s">
        <v>5</v>
      </c>
      <c r="W16" s="23" t="s">
        <v>42</v>
      </c>
      <c r="X16" s="41" t="s">
        <v>5</v>
      </c>
      <c r="Y16" s="23" t="s">
        <v>43</v>
      </c>
      <c r="Z16" s="42" t="s">
        <v>5</v>
      </c>
      <c r="AA16" s="23" t="s">
        <v>44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72" ht="24.75" customHeight="1" x14ac:dyDescent="0.15">
      <c r="A17" s="71" t="s">
        <v>4</v>
      </c>
      <c r="B17" s="14" t="s">
        <v>3</v>
      </c>
      <c r="C17" s="13">
        <v>25909</v>
      </c>
      <c r="D17" s="12">
        <v>-2</v>
      </c>
      <c r="E17" s="11">
        <f>C17+D17</f>
        <v>25907</v>
      </c>
      <c r="F17" s="12">
        <v>-16</v>
      </c>
      <c r="G17" s="11">
        <f>E17+F17</f>
        <v>25891</v>
      </c>
      <c r="H17" s="12">
        <v>-42</v>
      </c>
      <c r="I17" s="11">
        <f>G17+H17</f>
        <v>25849</v>
      </c>
      <c r="J17" s="12">
        <v>-50</v>
      </c>
      <c r="K17" s="11">
        <f>I17+J17</f>
        <v>25799</v>
      </c>
      <c r="L17" s="12">
        <v>-52</v>
      </c>
      <c r="M17" s="11">
        <f>K17+L17</f>
        <v>25747</v>
      </c>
      <c r="N17" s="12">
        <v>-1</v>
      </c>
      <c r="O17" s="11">
        <f>M17+N17</f>
        <v>25746</v>
      </c>
      <c r="P17" s="12">
        <v>-7</v>
      </c>
      <c r="Q17" s="11">
        <f>O17+P17</f>
        <v>25739</v>
      </c>
      <c r="R17" s="12">
        <v>-5</v>
      </c>
      <c r="S17" s="11">
        <f>Q17+R17</f>
        <v>25734</v>
      </c>
      <c r="T17" s="12">
        <v>-9</v>
      </c>
      <c r="U17" s="11">
        <f>S17+T17</f>
        <v>25725</v>
      </c>
      <c r="V17" s="12">
        <v>2</v>
      </c>
      <c r="W17" s="11">
        <f>U17+V17</f>
        <v>25727</v>
      </c>
      <c r="X17" s="12">
        <v>-11</v>
      </c>
      <c r="Y17" s="11">
        <f>W17+X17</f>
        <v>25716</v>
      </c>
      <c r="Z17" s="12">
        <v>-28</v>
      </c>
      <c r="AA17" s="11">
        <f>Y17+Z17</f>
        <v>25688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72" ht="24.75" customHeight="1" x14ac:dyDescent="0.15">
      <c r="A18" s="71"/>
      <c r="B18" s="10" t="s">
        <v>2</v>
      </c>
      <c r="C18" s="9">
        <v>27355</v>
      </c>
      <c r="D18" s="8">
        <v>34</v>
      </c>
      <c r="E18" s="7">
        <f>C18+D18</f>
        <v>27389</v>
      </c>
      <c r="F18" s="8">
        <v>-18</v>
      </c>
      <c r="G18" s="7">
        <f>E18+F18</f>
        <v>27371</v>
      </c>
      <c r="H18" s="8">
        <v>-40</v>
      </c>
      <c r="I18" s="7">
        <f>G18+H18</f>
        <v>27331</v>
      </c>
      <c r="J18" s="8">
        <v>-9</v>
      </c>
      <c r="K18" s="7">
        <f>I18+J18</f>
        <v>27322</v>
      </c>
      <c r="L18" s="8">
        <v>-42</v>
      </c>
      <c r="M18" s="7">
        <f>K18+L18</f>
        <v>27280</v>
      </c>
      <c r="N18" s="8">
        <v>3</v>
      </c>
      <c r="O18" s="7">
        <f>M18+N18</f>
        <v>27283</v>
      </c>
      <c r="P18" s="8">
        <v>5</v>
      </c>
      <c r="Q18" s="7">
        <f>O18+P18</f>
        <v>27288</v>
      </c>
      <c r="R18" s="8">
        <v>-8</v>
      </c>
      <c r="S18" s="7">
        <f>Q18+R18</f>
        <v>27280</v>
      </c>
      <c r="T18" s="8">
        <v>-13</v>
      </c>
      <c r="U18" s="7">
        <f>S18+T18</f>
        <v>27267</v>
      </c>
      <c r="V18" s="8">
        <v>10</v>
      </c>
      <c r="W18" s="7">
        <f>U18+V18</f>
        <v>27277</v>
      </c>
      <c r="X18" s="8">
        <v>-7</v>
      </c>
      <c r="Y18" s="7">
        <f>W18+X18</f>
        <v>27270</v>
      </c>
      <c r="Z18" s="8">
        <v>-29</v>
      </c>
      <c r="AA18" s="7">
        <f>Y18+Z18</f>
        <v>27241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72" ht="24.75" customHeight="1" x14ac:dyDescent="0.15">
      <c r="A19" s="71"/>
      <c r="B19" s="26" t="s">
        <v>1</v>
      </c>
      <c r="C19" s="5">
        <f>SUM(C17:C18)</f>
        <v>53264</v>
      </c>
      <c r="D19" s="4">
        <f>SUM(D17:D18)</f>
        <v>32</v>
      </c>
      <c r="E19" s="3">
        <f t="shared" ref="E19:G19" si="11">SUM(E17:E18)</f>
        <v>53296</v>
      </c>
      <c r="F19" s="4">
        <f>SUM(F17:F18)</f>
        <v>-34</v>
      </c>
      <c r="G19" s="3">
        <f t="shared" si="11"/>
        <v>53262</v>
      </c>
      <c r="H19" s="4">
        <f>SUM(H17:H18)</f>
        <v>-82</v>
      </c>
      <c r="I19" s="3">
        <f t="shared" ref="I19" si="12">SUM(I17:I18)</f>
        <v>53180</v>
      </c>
      <c r="J19" s="4">
        <f>SUM(J17:J18)</f>
        <v>-59</v>
      </c>
      <c r="K19" s="3">
        <f t="shared" ref="K19" si="13">SUM(K17:K18)</f>
        <v>53121</v>
      </c>
      <c r="L19" s="4">
        <f>SUM(L17:L18)</f>
        <v>-94</v>
      </c>
      <c r="M19" s="3">
        <f t="shared" ref="M19" si="14">SUM(M17:M18)</f>
        <v>53027</v>
      </c>
      <c r="N19" s="4">
        <f>SUM(N17:N18)</f>
        <v>2</v>
      </c>
      <c r="O19" s="3">
        <f t="shared" ref="O19" si="15">SUM(O17:O18)</f>
        <v>53029</v>
      </c>
      <c r="P19" s="4">
        <f>SUM(P17:P18)</f>
        <v>-2</v>
      </c>
      <c r="Q19" s="3">
        <f t="shared" ref="Q19" si="16">SUM(Q17:Q18)</f>
        <v>53027</v>
      </c>
      <c r="R19" s="4">
        <f>SUM(R17:R18)</f>
        <v>-13</v>
      </c>
      <c r="S19" s="3">
        <f t="shared" ref="S19" si="17">SUM(S17:S18)</f>
        <v>53014</v>
      </c>
      <c r="T19" s="4">
        <f>SUM(T17:T18)</f>
        <v>-22</v>
      </c>
      <c r="U19" s="3">
        <f t="shared" ref="U19:W19" si="18">SUM(U17:U18)</f>
        <v>52992</v>
      </c>
      <c r="V19" s="4">
        <f>SUM(V17:V18)</f>
        <v>12</v>
      </c>
      <c r="W19" s="3">
        <f t="shared" si="18"/>
        <v>53004</v>
      </c>
      <c r="X19" s="4">
        <f>SUM(X17:X18)</f>
        <v>-18</v>
      </c>
      <c r="Y19" s="3">
        <f t="shared" ref="Y19:AA19" si="19">SUM(Y17:Y18)</f>
        <v>52986</v>
      </c>
      <c r="Z19" s="4">
        <f>SUM(Z17:Z18)</f>
        <v>-57</v>
      </c>
      <c r="AA19" s="3">
        <f t="shared" si="19"/>
        <v>52929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72" ht="24.75" customHeight="1" x14ac:dyDescent="0.15">
      <c r="A20" s="71" t="s">
        <v>0</v>
      </c>
      <c r="B20" s="72"/>
      <c r="C20" s="5">
        <v>21124</v>
      </c>
      <c r="D20" s="4">
        <v>21</v>
      </c>
      <c r="E20" s="3">
        <f>C20+D20</f>
        <v>21145</v>
      </c>
      <c r="F20" s="4">
        <v>15</v>
      </c>
      <c r="G20" s="3">
        <f>E20+F20</f>
        <v>21160</v>
      </c>
      <c r="H20" s="4">
        <v>-16</v>
      </c>
      <c r="I20" s="3">
        <f>G20+H20</f>
        <v>21144</v>
      </c>
      <c r="J20" s="4">
        <v>47</v>
      </c>
      <c r="K20" s="3">
        <f>I20+J20</f>
        <v>21191</v>
      </c>
      <c r="L20" s="4">
        <v>16</v>
      </c>
      <c r="M20" s="3">
        <f>K20+L20</f>
        <v>21207</v>
      </c>
      <c r="N20" s="4">
        <v>43</v>
      </c>
      <c r="O20" s="3">
        <f>M20+N20</f>
        <v>21250</v>
      </c>
      <c r="P20" s="4">
        <v>25</v>
      </c>
      <c r="Q20" s="3">
        <f>O20+P20</f>
        <v>21275</v>
      </c>
      <c r="R20" s="4">
        <v>6</v>
      </c>
      <c r="S20" s="3">
        <f>Q20+R20</f>
        <v>21281</v>
      </c>
      <c r="T20" s="4">
        <v>-9</v>
      </c>
      <c r="U20" s="3">
        <f>S20+T20</f>
        <v>21272</v>
      </c>
      <c r="V20" s="4">
        <v>17</v>
      </c>
      <c r="W20" s="3">
        <f>U20+V20</f>
        <v>21289</v>
      </c>
      <c r="X20" s="4">
        <v>11</v>
      </c>
      <c r="Y20" s="3">
        <f>W20+X20</f>
        <v>21300</v>
      </c>
      <c r="Z20" s="4">
        <v>-14</v>
      </c>
      <c r="AA20" s="3">
        <f>Y20+Z20</f>
        <v>21286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72" ht="24" customHeight="1" x14ac:dyDescent="0.15"/>
    <row r="22" spans="1:72" ht="24" customHeight="1" x14ac:dyDescent="0.15">
      <c r="A22" s="79" t="s">
        <v>46</v>
      </c>
      <c r="B22" s="79"/>
      <c r="C22" s="21">
        <v>44896</v>
      </c>
      <c r="D22" s="43" t="s">
        <v>5</v>
      </c>
      <c r="E22" s="23" t="s">
        <v>45</v>
      </c>
      <c r="F22" s="44" t="s">
        <v>5</v>
      </c>
      <c r="G22" s="23" t="s">
        <v>47</v>
      </c>
      <c r="H22" s="45" t="s">
        <v>5</v>
      </c>
      <c r="I22" s="23" t="s">
        <v>48</v>
      </c>
      <c r="J22" s="46" t="s">
        <v>5</v>
      </c>
      <c r="K22" s="23" t="s">
        <v>49</v>
      </c>
      <c r="L22" s="47" t="s">
        <v>5</v>
      </c>
      <c r="M22" s="23" t="s">
        <v>50</v>
      </c>
      <c r="N22" s="48" t="s">
        <v>5</v>
      </c>
      <c r="O22" s="23" t="s">
        <v>51</v>
      </c>
      <c r="P22" s="49" t="s">
        <v>5</v>
      </c>
      <c r="Q22" s="23" t="s">
        <v>52</v>
      </c>
      <c r="R22" s="50" t="s">
        <v>5</v>
      </c>
      <c r="S22" s="23" t="s">
        <v>53</v>
      </c>
      <c r="T22" s="51" t="s">
        <v>5</v>
      </c>
      <c r="U22" s="23" t="s">
        <v>54</v>
      </c>
      <c r="V22" s="52" t="s">
        <v>5</v>
      </c>
      <c r="W22" s="23" t="s">
        <v>55</v>
      </c>
      <c r="X22" s="53" t="s">
        <v>5</v>
      </c>
      <c r="Y22" s="23" t="s">
        <v>56</v>
      </c>
      <c r="Z22" s="54" t="s">
        <v>5</v>
      </c>
      <c r="AA22" s="23" t="s">
        <v>57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1:72" ht="26.25" customHeight="1" x14ac:dyDescent="0.15">
      <c r="A23" s="71" t="s">
        <v>4</v>
      </c>
      <c r="B23" s="14" t="s">
        <v>3</v>
      </c>
      <c r="C23" s="13">
        <v>25688</v>
      </c>
      <c r="D23" s="12">
        <v>-38</v>
      </c>
      <c r="E23" s="11">
        <f>C23+D23</f>
        <v>25650</v>
      </c>
      <c r="F23" s="12">
        <v>-14</v>
      </c>
      <c r="G23" s="11">
        <f>E23+F23</f>
        <v>25636</v>
      </c>
      <c r="H23" s="12">
        <v>0</v>
      </c>
      <c r="I23" s="11">
        <f>G23+H23</f>
        <v>25636</v>
      </c>
      <c r="J23" s="12">
        <v>-65</v>
      </c>
      <c r="K23" s="11">
        <f>I23+J23</f>
        <v>25571</v>
      </c>
      <c r="L23" s="12">
        <v>-10</v>
      </c>
      <c r="M23" s="11">
        <f>K23+L23</f>
        <v>25561</v>
      </c>
      <c r="N23" s="12">
        <v>-12</v>
      </c>
      <c r="O23" s="11">
        <f>M23+N23</f>
        <v>25549</v>
      </c>
      <c r="P23" s="12">
        <v>-3</v>
      </c>
      <c r="Q23" s="11">
        <f>O23+P23</f>
        <v>25546</v>
      </c>
      <c r="R23" s="12">
        <v>-2</v>
      </c>
      <c r="S23" s="11">
        <f>Q23+R23</f>
        <v>25544</v>
      </c>
      <c r="T23" s="12">
        <v>23</v>
      </c>
      <c r="U23" s="11">
        <f>S23+T23</f>
        <v>25567</v>
      </c>
      <c r="V23" s="12">
        <v>-1</v>
      </c>
      <c r="W23" s="11">
        <f>U23+V23</f>
        <v>25566</v>
      </c>
      <c r="X23" s="12">
        <v>-5</v>
      </c>
      <c r="Y23" s="11">
        <f>W23+X23</f>
        <v>25561</v>
      </c>
      <c r="Z23" s="12">
        <v>-10</v>
      </c>
      <c r="AA23" s="11">
        <f>Y23+Z23</f>
        <v>25551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26.25" customHeight="1" x14ac:dyDescent="0.15">
      <c r="A24" s="71"/>
      <c r="B24" s="10" t="s">
        <v>2</v>
      </c>
      <c r="C24" s="9">
        <v>27241</v>
      </c>
      <c r="D24" s="8">
        <v>-35</v>
      </c>
      <c r="E24" s="7">
        <f>C24+D24</f>
        <v>27206</v>
      </c>
      <c r="F24" s="8">
        <v>-33</v>
      </c>
      <c r="G24" s="7">
        <f>E24+F24</f>
        <v>27173</v>
      </c>
      <c r="H24" s="8">
        <v>11</v>
      </c>
      <c r="I24" s="7">
        <f>G24+H24</f>
        <v>27184</v>
      </c>
      <c r="J24" s="8">
        <v>-55</v>
      </c>
      <c r="K24" s="7">
        <f>I24+J24</f>
        <v>27129</v>
      </c>
      <c r="L24" s="8">
        <v>-65</v>
      </c>
      <c r="M24" s="7">
        <f>K24+L24</f>
        <v>27064</v>
      </c>
      <c r="N24" s="8">
        <v>-8</v>
      </c>
      <c r="O24" s="7">
        <f>M24+N24</f>
        <v>27056</v>
      </c>
      <c r="P24" s="8">
        <v>-28</v>
      </c>
      <c r="Q24" s="7">
        <f>O24+P24</f>
        <v>27028</v>
      </c>
      <c r="R24" s="8">
        <v>-23</v>
      </c>
      <c r="S24" s="7">
        <f>Q24+R24</f>
        <v>27005</v>
      </c>
      <c r="T24" s="8">
        <v>7</v>
      </c>
      <c r="U24" s="7">
        <f>S24+T24</f>
        <v>27012</v>
      </c>
      <c r="V24" s="8">
        <v>-5</v>
      </c>
      <c r="W24" s="7">
        <f>U24+V24</f>
        <v>27007</v>
      </c>
      <c r="X24" s="8">
        <v>12</v>
      </c>
      <c r="Y24" s="7">
        <f>W24+X24</f>
        <v>27019</v>
      </c>
      <c r="Z24" s="8">
        <v>-5</v>
      </c>
      <c r="AA24" s="7">
        <f>Y24+Z24</f>
        <v>27014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ht="26.25" customHeight="1" x14ac:dyDescent="0.15">
      <c r="A25" s="71"/>
      <c r="B25" s="43" t="s">
        <v>1</v>
      </c>
      <c r="C25" s="5">
        <f>SUM(C23:C24)</f>
        <v>52929</v>
      </c>
      <c r="D25" s="4">
        <f>SUM(D23:D24)</f>
        <v>-73</v>
      </c>
      <c r="E25" s="3">
        <f t="shared" ref="E25" si="20">SUM(E23:E24)</f>
        <v>52856</v>
      </c>
      <c r="F25" s="4">
        <f>SUM(F23:F24)</f>
        <v>-47</v>
      </c>
      <c r="G25" s="3">
        <f t="shared" ref="G25" si="21">SUM(G23:G24)</f>
        <v>52809</v>
      </c>
      <c r="H25" s="4">
        <f>SUM(H23:H24)</f>
        <v>11</v>
      </c>
      <c r="I25" s="3">
        <f t="shared" ref="I25:K25" si="22">SUM(I23:I24)</f>
        <v>52820</v>
      </c>
      <c r="J25" s="4">
        <f>SUM(J23:J24)</f>
        <v>-120</v>
      </c>
      <c r="K25" s="3">
        <f t="shared" si="22"/>
        <v>52700</v>
      </c>
      <c r="L25" s="4">
        <f>SUM(L23:L24)</f>
        <v>-75</v>
      </c>
      <c r="M25" s="3">
        <f t="shared" ref="M25:O25" si="23">SUM(M23:M24)</f>
        <v>52625</v>
      </c>
      <c r="N25" s="4">
        <f>SUM(N23:N24)</f>
        <v>-20</v>
      </c>
      <c r="O25" s="3">
        <f t="shared" si="23"/>
        <v>52605</v>
      </c>
      <c r="P25" s="4">
        <f>SUM(P23:P24)</f>
        <v>-31</v>
      </c>
      <c r="Q25" s="3">
        <f t="shared" ref="Q25:S25" si="24">SUM(Q23:Q24)</f>
        <v>52574</v>
      </c>
      <c r="R25" s="4">
        <f>SUM(R23:R24)</f>
        <v>-25</v>
      </c>
      <c r="S25" s="3">
        <f t="shared" si="24"/>
        <v>52549</v>
      </c>
      <c r="T25" s="4">
        <f>SUM(T23:T24)</f>
        <v>30</v>
      </c>
      <c r="U25" s="3">
        <f t="shared" ref="U25:W25" si="25">SUM(U23:U24)</f>
        <v>52579</v>
      </c>
      <c r="V25" s="4">
        <f>SUM(V23:V24)</f>
        <v>-6</v>
      </c>
      <c r="W25" s="3">
        <f t="shared" si="25"/>
        <v>52573</v>
      </c>
      <c r="X25" s="4">
        <f>SUM(X23:X24)</f>
        <v>7</v>
      </c>
      <c r="Y25" s="3">
        <f t="shared" ref="Y25:AA25" si="26">SUM(Y23:Y24)</f>
        <v>52580</v>
      </c>
      <c r="Z25" s="4">
        <f>SUM(Z23:Z24)</f>
        <v>-15</v>
      </c>
      <c r="AA25" s="3">
        <f t="shared" si="26"/>
        <v>52565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24.75" customHeight="1" x14ac:dyDescent="0.15">
      <c r="A26" s="71" t="s">
        <v>0</v>
      </c>
      <c r="B26" s="72"/>
      <c r="C26" s="5">
        <v>21286</v>
      </c>
      <c r="D26" s="4">
        <v>-35</v>
      </c>
      <c r="E26" s="3">
        <f>C26+D26</f>
        <v>21251</v>
      </c>
      <c r="F26" s="4">
        <v>-2</v>
      </c>
      <c r="G26" s="3">
        <f>E26+F26</f>
        <v>21249</v>
      </c>
      <c r="H26" s="4">
        <v>19</v>
      </c>
      <c r="I26" s="3">
        <f>G26+H26</f>
        <v>21268</v>
      </c>
      <c r="J26" s="4">
        <v>32</v>
      </c>
      <c r="K26" s="3">
        <f>I26+J26</f>
        <v>21300</v>
      </c>
      <c r="L26" s="4">
        <v>7</v>
      </c>
      <c r="M26" s="3">
        <f>K26+L26</f>
        <v>21307</v>
      </c>
      <c r="N26" s="4">
        <v>9</v>
      </c>
      <c r="O26" s="3">
        <f>M26+N26</f>
        <v>21316</v>
      </c>
      <c r="P26" s="4">
        <v>10</v>
      </c>
      <c r="Q26" s="3">
        <f>O26+P26</f>
        <v>21326</v>
      </c>
      <c r="R26" s="4">
        <v>15</v>
      </c>
      <c r="S26" s="3">
        <f>Q26+R26</f>
        <v>21341</v>
      </c>
      <c r="T26" s="4">
        <v>44</v>
      </c>
      <c r="U26" s="3">
        <f>S26+T26</f>
        <v>21385</v>
      </c>
      <c r="V26" s="4">
        <v>21</v>
      </c>
      <c r="W26" s="3">
        <f>U26+V26</f>
        <v>21406</v>
      </c>
      <c r="X26" s="4">
        <v>44</v>
      </c>
      <c r="Y26" s="3">
        <f>W26+X26</f>
        <v>21450</v>
      </c>
      <c r="Z26" s="4">
        <v>10</v>
      </c>
      <c r="AA26" s="3">
        <f>Y26+Z26</f>
        <v>21460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ht="24" customHeight="1" x14ac:dyDescent="0.15"/>
    <row r="28" spans="1:72" ht="24" customHeight="1" x14ac:dyDescent="0.15">
      <c r="A28" s="79" t="s">
        <v>58</v>
      </c>
      <c r="B28" s="79"/>
      <c r="C28" s="21">
        <v>45261</v>
      </c>
      <c r="D28" s="55" t="s">
        <v>5</v>
      </c>
      <c r="E28" s="23" t="s">
        <v>59</v>
      </c>
      <c r="F28" s="56" t="s">
        <v>5</v>
      </c>
      <c r="G28" s="23" t="s">
        <v>60</v>
      </c>
      <c r="H28" s="57" t="s">
        <v>5</v>
      </c>
      <c r="I28" s="23" t="s">
        <v>61</v>
      </c>
      <c r="J28" s="58" t="s">
        <v>5</v>
      </c>
      <c r="K28" s="23" t="s">
        <v>62</v>
      </c>
      <c r="L28" s="59" t="s">
        <v>5</v>
      </c>
      <c r="M28" s="23" t="s">
        <v>63</v>
      </c>
      <c r="N28" s="60" t="s">
        <v>5</v>
      </c>
      <c r="O28" s="23" t="s">
        <v>64</v>
      </c>
      <c r="P28" s="61" t="s">
        <v>5</v>
      </c>
      <c r="Q28" s="23" t="s">
        <v>65</v>
      </c>
      <c r="R28" s="62" t="s">
        <v>5</v>
      </c>
      <c r="S28" s="23" t="s">
        <v>66</v>
      </c>
      <c r="T28" s="63" t="s">
        <v>5</v>
      </c>
      <c r="U28" s="23" t="s">
        <v>67</v>
      </c>
      <c r="V28" s="64" t="s">
        <v>5</v>
      </c>
      <c r="W28" s="23" t="s">
        <v>68</v>
      </c>
      <c r="X28" s="65" t="s">
        <v>5</v>
      </c>
      <c r="Y28" s="23" t="s">
        <v>69</v>
      </c>
      <c r="Z28" s="66" t="s">
        <v>5</v>
      </c>
      <c r="AA28" s="23" t="s">
        <v>70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1:72" ht="26.25" customHeight="1" x14ac:dyDescent="0.15">
      <c r="A29" s="71" t="s">
        <v>4</v>
      </c>
      <c r="B29" s="14" t="s">
        <v>3</v>
      </c>
      <c r="C29" s="13">
        <v>25551</v>
      </c>
      <c r="D29" s="12">
        <v>-25</v>
      </c>
      <c r="E29" s="11">
        <f>C29+D29</f>
        <v>25526</v>
      </c>
      <c r="F29" s="12">
        <v>-21</v>
      </c>
      <c r="G29" s="11">
        <f>E29+F29</f>
        <v>25505</v>
      </c>
      <c r="H29" s="12">
        <v>21</v>
      </c>
      <c r="I29" s="11">
        <f>G29+H29</f>
        <v>25526</v>
      </c>
      <c r="J29" s="12">
        <v>-60</v>
      </c>
      <c r="K29" s="11">
        <f>I29+J29</f>
        <v>25466</v>
      </c>
      <c r="L29" s="12">
        <v>-16</v>
      </c>
      <c r="M29" s="11">
        <f>K29+L29</f>
        <v>25450</v>
      </c>
      <c r="N29" s="12">
        <v>2</v>
      </c>
      <c r="O29" s="11">
        <f>M29+N29</f>
        <v>25452</v>
      </c>
      <c r="P29" s="12">
        <v>-13</v>
      </c>
      <c r="Q29" s="11">
        <f>O29+P29</f>
        <v>25439</v>
      </c>
      <c r="R29" s="12">
        <v>-10</v>
      </c>
      <c r="S29" s="11">
        <f>Q29+R29</f>
        <v>25429</v>
      </c>
      <c r="T29" s="12">
        <v>-7</v>
      </c>
      <c r="U29" s="11">
        <f>S29+T29</f>
        <v>25422</v>
      </c>
      <c r="V29" s="12">
        <v>0</v>
      </c>
      <c r="W29" s="11">
        <f>U29+V29</f>
        <v>25422</v>
      </c>
      <c r="X29" s="12">
        <v>-29</v>
      </c>
      <c r="Y29" s="11">
        <f>W29+X29</f>
        <v>25393</v>
      </c>
      <c r="Z29" s="12">
        <v>-3</v>
      </c>
      <c r="AA29" s="11">
        <f>Y29+Z29</f>
        <v>25390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ht="26.25" customHeight="1" x14ac:dyDescent="0.15">
      <c r="A30" s="71"/>
      <c r="B30" s="10" t="s">
        <v>2</v>
      </c>
      <c r="C30" s="9">
        <v>27014</v>
      </c>
      <c r="D30" s="8">
        <v>-22</v>
      </c>
      <c r="E30" s="7">
        <f>C30+D30</f>
        <v>26992</v>
      </c>
      <c r="F30" s="8">
        <v>-15</v>
      </c>
      <c r="G30" s="7">
        <f>E30+F30</f>
        <v>26977</v>
      </c>
      <c r="H30" s="8">
        <v>-8</v>
      </c>
      <c r="I30" s="7">
        <f>G30+H30</f>
        <v>26969</v>
      </c>
      <c r="J30" s="8">
        <v>-70</v>
      </c>
      <c r="K30" s="7">
        <f>I30+J30</f>
        <v>26899</v>
      </c>
      <c r="L30" s="8">
        <v>-16</v>
      </c>
      <c r="M30" s="7">
        <f>K30+L30</f>
        <v>26883</v>
      </c>
      <c r="N30" s="8">
        <v>-18</v>
      </c>
      <c r="O30" s="7">
        <f>M30+N30</f>
        <v>26865</v>
      </c>
      <c r="P30" s="8">
        <v>-9</v>
      </c>
      <c r="Q30" s="7">
        <f>O30+P30</f>
        <v>26856</v>
      </c>
      <c r="R30" s="8">
        <v>3</v>
      </c>
      <c r="S30" s="7">
        <f>Q30+R30</f>
        <v>26859</v>
      </c>
      <c r="T30" s="8">
        <v>5</v>
      </c>
      <c r="U30" s="7">
        <f>S30+T30</f>
        <v>26864</v>
      </c>
      <c r="V30" s="8">
        <v>13</v>
      </c>
      <c r="W30" s="7">
        <f>U30+V30</f>
        <v>26877</v>
      </c>
      <c r="X30" s="8">
        <v>-33</v>
      </c>
      <c r="Y30" s="7">
        <f>W30+X30</f>
        <v>26844</v>
      </c>
      <c r="Z30" s="8">
        <v>-7</v>
      </c>
      <c r="AA30" s="7">
        <f>Y30+Z30</f>
        <v>26837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1:72" ht="26.25" customHeight="1" x14ac:dyDescent="0.15">
      <c r="A31" s="71"/>
      <c r="B31" s="55" t="s">
        <v>1</v>
      </c>
      <c r="C31" s="5">
        <v>52565</v>
      </c>
      <c r="D31" s="4">
        <f>SUM(D29:D30)</f>
        <v>-47</v>
      </c>
      <c r="E31" s="3">
        <f>SUM(E29:E30)</f>
        <v>52518</v>
      </c>
      <c r="F31" s="4">
        <f>SUM(F29:F30)</f>
        <v>-36</v>
      </c>
      <c r="G31" s="3">
        <f>SUM(G29:G30)</f>
        <v>52482</v>
      </c>
      <c r="H31" s="4">
        <f>SUM(H29:H30)</f>
        <v>13</v>
      </c>
      <c r="I31" s="3">
        <f t="shared" ref="I31:K31" si="27">SUM(I29:I30)</f>
        <v>52495</v>
      </c>
      <c r="J31" s="4">
        <f>SUM(J29:J30)</f>
        <v>-130</v>
      </c>
      <c r="K31" s="3">
        <f t="shared" si="27"/>
        <v>52365</v>
      </c>
      <c r="L31" s="4">
        <f>SUM(L29:L30)</f>
        <v>-32</v>
      </c>
      <c r="M31" s="3">
        <f t="shared" ref="M31:O31" si="28">SUM(M29:M30)</f>
        <v>52333</v>
      </c>
      <c r="N31" s="4">
        <v>-16</v>
      </c>
      <c r="O31" s="3">
        <f t="shared" si="28"/>
        <v>52317</v>
      </c>
      <c r="P31" s="4">
        <v>-22</v>
      </c>
      <c r="Q31" s="3">
        <f t="shared" ref="Q31:S31" si="29">SUM(Q29:Q30)</f>
        <v>52295</v>
      </c>
      <c r="R31" s="4">
        <v>-7</v>
      </c>
      <c r="S31" s="3">
        <f t="shared" si="29"/>
        <v>52288</v>
      </c>
      <c r="T31" s="4">
        <v>-2</v>
      </c>
      <c r="U31" s="3">
        <f t="shared" ref="U31:W31" si="30">SUM(U29:U30)</f>
        <v>52286</v>
      </c>
      <c r="V31" s="4">
        <v>13</v>
      </c>
      <c r="W31" s="3">
        <f t="shared" si="30"/>
        <v>52299</v>
      </c>
      <c r="X31" s="4">
        <v>-62</v>
      </c>
      <c r="Y31" s="3">
        <f t="shared" ref="Y31" si="31">SUM(Y29:Y30)</f>
        <v>52237</v>
      </c>
      <c r="Z31" s="4">
        <v>-10</v>
      </c>
      <c r="AA31" s="3">
        <f>SUM(AA29:AA30)</f>
        <v>52227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</row>
    <row r="32" spans="1:72" ht="24.75" customHeight="1" x14ac:dyDescent="0.15">
      <c r="A32" s="71" t="s">
        <v>0</v>
      </c>
      <c r="B32" s="72"/>
      <c r="C32" s="5">
        <v>21460</v>
      </c>
      <c r="D32" s="4">
        <v>-3</v>
      </c>
      <c r="E32" s="3">
        <f>C32+D32</f>
        <v>21457</v>
      </c>
      <c r="F32" s="4">
        <v>-7</v>
      </c>
      <c r="G32" s="3">
        <f>E32+F32</f>
        <v>21450</v>
      </c>
      <c r="H32" s="4">
        <v>26</v>
      </c>
      <c r="I32" s="3">
        <f>G32+H32</f>
        <v>21476</v>
      </c>
      <c r="J32" s="4">
        <v>39</v>
      </c>
      <c r="K32" s="3">
        <f>I32+J32</f>
        <v>21515</v>
      </c>
      <c r="L32" s="4">
        <v>28</v>
      </c>
      <c r="M32" s="3">
        <f>K32+L32</f>
        <v>21543</v>
      </c>
      <c r="N32" s="4">
        <v>34</v>
      </c>
      <c r="O32" s="3">
        <f>M32+N32</f>
        <v>21577</v>
      </c>
      <c r="P32" s="4">
        <v>12</v>
      </c>
      <c r="Q32" s="3">
        <f>O32+P32</f>
        <v>21589</v>
      </c>
      <c r="R32" s="4">
        <v>6</v>
      </c>
      <c r="S32" s="3">
        <f>Q32+R32</f>
        <v>21595</v>
      </c>
      <c r="T32" s="4">
        <v>21</v>
      </c>
      <c r="U32" s="3">
        <f>S32+T32</f>
        <v>21616</v>
      </c>
      <c r="V32" s="4">
        <v>29</v>
      </c>
      <c r="W32" s="3">
        <f>U32+V32</f>
        <v>21645</v>
      </c>
      <c r="X32" s="4">
        <v>-5</v>
      </c>
      <c r="Y32" s="3">
        <f>W32+X32</f>
        <v>21640</v>
      </c>
      <c r="Z32" s="4">
        <v>31</v>
      </c>
      <c r="AA32" s="3">
        <f>Y32+Z32</f>
        <v>21671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</row>
    <row r="34" spans="1:72" ht="21.75" customHeight="1" x14ac:dyDescent="0.15">
      <c r="A34" s="79" t="s">
        <v>58</v>
      </c>
      <c r="B34" s="79"/>
      <c r="C34" s="21" t="s">
        <v>71</v>
      </c>
      <c r="D34" s="67" t="s">
        <v>5</v>
      </c>
      <c r="E34" s="23" t="s">
        <v>72</v>
      </c>
      <c r="F34" s="68" t="s">
        <v>5</v>
      </c>
      <c r="G34" s="23" t="s">
        <v>73</v>
      </c>
      <c r="H34" s="69" t="s">
        <v>5</v>
      </c>
      <c r="I34" s="23" t="s">
        <v>74</v>
      </c>
      <c r="J34" s="70" t="s">
        <v>5</v>
      </c>
      <c r="K34" s="23" t="s">
        <v>75</v>
      </c>
    </row>
    <row r="35" spans="1:72" ht="24.75" customHeight="1" x14ac:dyDescent="0.15">
      <c r="A35" s="71" t="s">
        <v>4</v>
      </c>
      <c r="B35" s="14" t="s">
        <v>3</v>
      </c>
      <c r="C35" s="13">
        <v>25390</v>
      </c>
      <c r="D35" s="12">
        <v>-22</v>
      </c>
      <c r="E35" s="11">
        <f>C35+D35</f>
        <v>25368</v>
      </c>
      <c r="F35" s="12">
        <v>-33</v>
      </c>
      <c r="G35" s="11">
        <f>E35+F35</f>
        <v>25335</v>
      </c>
      <c r="H35" s="12">
        <v>-16</v>
      </c>
      <c r="I35" s="11">
        <f>G35+H35</f>
        <v>25319</v>
      </c>
      <c r="J35" s="12">
        <v>-53</v>
      </c>
      <c r="K35" s="11">
        <f>I35+J35</f>
        <v>25266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24.75" customHeight="1" x14ac:dyDescent="0.15">
      <c r="A36" s="71"/>
      <c r="B36" s="10" t="s">
        <v>2</v>
      </c>
      <c r="C36" s="9">
        <v>26837</v>
      </c>
      <c r="D36" s="8">
        <v>-21</v>
      </c>
      <c r="E36" s="7">
        <f>C36+D36</f>
        <v>26816</v>
      </c>
      <c r="F36" s="8">
        <v>-33</v>
      </c>
      <c r="G36" s="7">
        <f>E36+F36</f>
        <v>26783</v>
      </c>
      <c r="H36" s="8">
        <v>-12</v>
      </c>
      <c r="I36" s="7">
        <f>G36+H36</f>
        <v>26771</v>
      </c>
      <c r="J36" s="8">
        <v>-52</v>
      </c>
      <c r="K36" s="7">
        <f>I36+J36</f>
        <v>26719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1:72" ht="45.75" customHeight="1" x14ac:dyDescent="0.15">
      <c r="A37" s="71"/>
      <c r="B37" s="67" t="s">
        <v>1</v>
      </c>
      <c r="C37" s="5">
        <v>52227</v>
      </c>
      <c r="D37" s="4">
        <f t="shared" ref="D37:I37" si="32">SUM(D35:D36)</f>
        <v>-43</v>
      </c>
      <c r="E37" s="3">
        <f t="shared" si="32"/>
        <v>52184</v>
      </c>
      <c r="F37" s="4">
        <f t="shared" si="32"/>
        <v>-66</v>
      </c>
      <c r="G37" s="3">
        <f t="shared" si="32"/>
        <v>52118</v>
      </c>
      <c r="H37" s="4">
        <f t="shared" si="32"/>
        <v>-28</v>
      </c>
      <c r="I37" s="3">
        <f t="shared" si="32"/>
        <v>52090</v>
      </c>
      <c r="J37" s="4">
        <f t="shared" ref="J37:K37" si="33">SUM(J35:J36)</f>
        <v>-105</v>
      </c>
      <c r="K37" s="3">
        <f t="shared" si="33"/>
        <v>51985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</row>
    <row r="38" spans="1:72" ht="19.5" customHeight="1" x14ac:dyDescent="0.15">
      <c r="A38" s="71" t="s">
        <v>0</v>
      </c>
      <c r="B38" s="72"/>
      <c r="C38" s="5">
        <v>21671</v>
      </c>
      <c r="D38" s="4">
        <v>-9</v>
      </c>
      <c r="E38" s="3">
        <f>C38+D38</f>
        <v>21662</v>
      </c>
      <c r="F38" s="4">
        <v>10</v>
      </c>
      <c r="G38" s="3">
        <f>E38+F38</f>
        <v>21672</v>
      </c>
      <c r="H38" s="4">
        <v>4</v>
      </c>
      <c r="I38" s="3">
        <f>G38+H38</f>
        <v>21676</v>
      </c>
      <c r="J38" s="4">
        <v>39</v>
      </c>
      <c r="K38" s="3">
        <f>I38+J38</f>
        <v>21715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</row>
    <row r="39" spans="1:72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1:72" ht="14.25" x14ac:dyDescent="0.15">
      <c r="A40" s="75" t="s">
        <v>31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1:72" ht="18" customHeight="1" x14ac:dyDescent="0.1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1:72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1:72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</row>
    <row r="44" spans="1:72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1:72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</row>
    <row r="46" spans="1:72" ht="14.2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1:72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1:72" ht="14.2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19" ht="14.2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</sheetData>
  <mergeCells count="25">
    <mergeCell ref="A40:AA41"/>
    <mergeCell ref="H3:I3"/>
    <mergeCell ref="I4:I6"/>
    <mergeCell ref="H7:I7"/>
    <mergeCell ref="A3:B3"/>
    <mergeCell ref="A4:A6"/>
    <mergeCell ref="A7:B7"/>
    <mergeCell ref="A10:B10"/>
    <mergeCell ref="A16:B16"/>
    <mergeCell ref="A17:A19"/>
    <mergeCell ref="A20:B20"/>
    <mergeCell ref="A22:B22"/>
    <mergeCell ref="A23:A25"/>
    <mergeCell ref="A26:B26"/>
    <mergeCell ref="A28:B28"/>
    <mergeCell ref="A34:B34"/>
    <mergeCell ref="A35:A37"/>
    <mergeCell ref="A38:B38"/>
    <mergeCell ref="A29:A31"/>
    <mergeCell ref="AB10:AC10"/>
    <mergeCell ref="A11:A13"/>
    <mergeCell ref="AC11:AC13"/>
    <mergeCell ref="A14:B14"/>
    <mergeCell ref="AB14:AC14"/>
    <mergeCell ref="A32:B32"/>
  </mergeCells>
  <phoneticPr fontId="1"/>
  <pageMargins left="0.19685039370078741" right="0.19685039370078741" top="0.44" bottom="0.3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R2.10.1～R7.4.1</vt:lpstr>
      <vt:lpstr>'R2.10.1～R7.4.1'!Print_Area</vt:lpstr>
    </vt:vector>
  </TitlesOfParts>
  <Company>Naka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櫛田 亮太</dc:creator>
  <cp:lastModifiedBy>川崎 千晶</cp:lastModifiedBy>
  <cp:lastPrinted>2025-04-02T07:10:26Z</cp:lastPrinted>
  <dcterms:created xsi:type="dcterms:W3CDTF">2016-11-04T00:46:14Z</dcterms:created>
  <dcterms:modified xsi:type="dcterms:W3CDTF">2025-04-03T04:54:00Z</dcterms:modified>
</cp:coreProperties>
</file>