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H27.10.1～R3.11.1" sheetId="1" r:id="rId1"/>
  </sheets>
  <definedNames>
    <definedName name="_xlnm.Print_Area" localSheetId="0">'H27.10.1～R3.11.1'!$A$1:$AC$54</definedName>
  </definedNames>
  <calcPr calcId="145621"/>
</workbook>
</file>

<file path=xl/calcChain.xml><?xml version="1.0" encoding="utf-8"?>
<calcChain xmlns="http://schemas.openxmlformats.org/spreadsheetml/2006/main">
  <c r="Y40" i="1" l="1"/>
  <c r="Y41" i="1"/>
  <c r="Y42" i="1" s="1"/>
  <c r="X42" i="1"/>
  <c r="Y43" i="1"/>
  <c r="W40" i="1" l="1"/>
  <c r="W41" i="1"/>
  <c r="V42" i="1"/>
  <c r="W43" i="1"/>
  <c r="W42" i="1" l="1"/>
  <c r="U40" i="1"/>
  <c r="U42" i="1" s="1"/>
  <c r="U41" i="1"/>
  <c r="T42" i="1"/>
  <c r="U43" i="1"/>
  <c r="S40" i="1" l="1"/>
  <c r="S41" i="1"/>
  <c r="R42" i="1"/>
  <c r="S43" i="1"/>
  <c r="S42" i="1" l="1"/>
  <c r="Q40" i="1"/>
  <c r="Q41" i="1"/>
  <c r="P42" i="1"/>
  <c r="Q43" i="1"/>
  <c r="Q42" i="1" l="1"/>
  <c r="O40" i="1"/>
  <c r="O41" i="1"/>
  <c r="N42" i="1"/>
  <c r="O43" i="1"/>
  <c r="O42" i="1" l="1"/>
  <c r="M40" i="1"/>
  <c r="M42" i="1" s="1"/>
  <c r="M41" i="1"/>
  <c r="L42" i="1"/>
  <c r="M43" i="1"/>
  <c r="K40" i="1" l="1"/>
  <c r="K41" i="1"/>
  <c r="J42" i="1"/>
  <c r="K43" i="1"/>
  <c r="K42" i="1" l="1"/>
  <c r="I40" i="1"/>
  <c r="I42" i="1" s="1"/>
  <c r="I41" i="1"/>
  <c r="H42" i="1"/>
  <c r="I43" i="1"/>
  <c r="G40" i="1" l="1"/>
  <c r="G41" i="1"/>
  <c r="F42" i="1"/>
  <c r="G43" i="1"/>
  <c r="G42" i="1" l="1"/>
  <c r="E43" i="1"/>
  <c r="C43" i="1"/>
  <c r="D42" i="1"/>
  <c r="C42" i="1"/>
  <c r="C41" i="1"/>
  <c r="E41" i="1" s="1"/>
  <c r="C40" i="1"/>
  <c r="E40" i="1" s="1"/>
  <c r="E42" i="1" l="1"/>
  <c r="AA34" i="1"/>
  <c r="AA35" i="1"/>
  <c r="Z36" i="1"/>
  <c r="AA37" i="1"/>
  <c r="AA36" i="1" l="1"/>
  <c r="Y34" i="1"/>
  <c r="Y36" i="1" s="1"/>
  <c r="Y35" i="1"/>
  <c r="X36" i="1"/>
  <c r="Y37" i="1"/>
  <c r="W34" i="1" l="1"/>
  <c r="W36" i="1" s="1"/>
  <c r="W35" i="1"/>
  <c r="V36" i="1"/>
  <c r="W37" i="1"/>
  <c r="T36" i="1" l="1"/>
  <c r="U34" i="1"/>
  <c r="U35" i="1"/>
  <c r="U37" i="1"/>
  <c r="U36" i="1" l="1"/>
  <c r="S37" i="1"/>
  <c r="R36" i="1"/>
  <c r="S35" i="1"/>
  <c r="S34" i="1"/>
  <c r="S36" i="1" s="1"/>
  <c r="Q37" i="1" l="1"/>
  <c r="P36" i="1"/>
  <c r="Q35" i="1"/>
  <c r="Q34" i="1"/>
  <c r="Q36" i="1" s="1"/>
  <c r="O34" i="1" l="1"/>
  <c r="O35" i="1"/>
  <c r="N36" i="1"/>
  <c r="O37" i="1"/>
  <c r="O36" i="1" l="1"/>
  <c r="M34" i="1"/>
  <c r="M35" i="1"/>
  <c r="L36" i="1"/>
  <c r="M37" i="1"/>
  <c r="M36" i="1" l="1"/>
  <c r="K34" i="1"/>
  <c r="K36" i="1" s="1"/>
  <c r="K37" i="1"/>
  <c r="J36" i="1"/>
  <c r="K35" i="1"/>
  <c r="I34" i="1" l="1"/>
  <c r="I35" i="1"/>
  <c r="H36" i="1"/>
  <c r="I36" i="1"/>
  <c r="I37" i="1"/>
  <c r="G34" i="1" l="1"/>
  <c r="G35" i="1"/>
  <c r="F36" i="1"/>
  <c r="G36" i="1"/>
  <c r="G37" i="1"/>
  <c r="C34" i="1" l="1"/>
  <c r="C37" i="1"/>
  <c r="E37" i="1" s="1"/>
  <c r="D36" i="1"/>
  <c r="C36" i="1"/>
  <c r="E35" i="1"/>
  <c r="C35" i="1"/>
  <c r="E34" i="1"/>
  <c r="E36" i="1" l="1"/>
  <c r="AA31" i="1"/>
  <c r="Z30" i="1"/>
  <c r="AA29" i="1"/>
  <c r="AA28" i="1"/>
  <c r="AA30" i="1" l="1"/>
  <c r="Y28" i="1"/>
  <c r="Y29" i="1"/>
  <c r="X30" i="1"/>
  <c r="Y30" i="1"/>
  <c r="Y31" i="1"/>
  <c r="W28" i="1" l="1"/>
  <c r="W29" i="1"/>
  <c r="V30" i="1"/>
  <c r="W30" i="1"/>
  <c r="W31" i="1"/>
  <c r="U28" i="1" l="1"/>
  <c r="U29" i="1"/>
  <c r="T30" i="1"/>
  <c r="U31" i="1"/>
  <c r="U30" i="1" l="1"/>
  <c r="S28" i="1"/>
  <c r="S29" i="1"/>
  <c r="R30" i="1"/>
  <c r="S31" i="1"/>
  <c r="S30" i="1" l="1"/>
  <c r="Q28" i="1"/>
  <c r="Q29" i="1"/>
  <c r="P30" i="1"/>
  <c r="Q31" i="1"/>
  <c r="Q30" i="1" l="1"/>
  <c r="O28" i="1"/>
  <c r="O29" i="1"/>
  <c r="N30" i="1"/>
  <c r="O31" i="1"/>
  <c r="O30" i="1" l="1"/>
  <c r="M28" i="1"/>
  <c r="M29" i="1"/>
  <c r="L30" i="1"/>
  <c r="M31" i="1"/>
  <c r="M30" i="1" l="1"/>
  <c r="J30" i="1"/>
  <c r="H30" i="1" l="1"/>
  <c r="F30" i="1" l="1"/>
  <c r="D30" i="1" l="1"/>
  <c r="Z24" i="1" l="1"/>
  <c r="X24" i="1" l="1"/>
  <c r="V24" i="1" l="1"/>
  <c r="T24" i="1" l="1"/>
  <c r="R24" i="1" l="1"/>
  <c r="P24" i="1" l="1"/>
  <c r="N24" i="1" l="1"/>
  <c r="L24" i="1" l="1"/>
  <c r="J24" i="1" l="1"/>
  <c r="H24" i="1" l="1"/>
  <c r="F24" i="1" l="1"/>
  <c r="D24" i="1" l="1"/>
  <c r="Z18" i="1" l="1"/>
  <c r="X18" i="1" l="1"/>
  <c r="V18" i="1" l="1"/>
  <c r="T18" i="1" l="1"/>
  <c r="R18" i="1" l="1"/>
  <c r="P18" i="1" l="1"/>
  <c r="N18" i="1" l="1"/>
  <c r="L18" i="1" l="1"/>
  <c r="J18" i="1" l="1"/>
  <c r="H18" i="1" l="1"/>
  <c r="F18" i="1" l="1"/>
  <c r="D18" i="1" l="1"/>
  <c r="Z12" i="1" l="1"/>
  <c r="E4" i="1" l="1"/>
  <c r="G4" i="1" s="1"/>
  <c r="E5" i="1"/>
  <c r="G5" i="1" s="1"/>
  <c r="C6" i="1"/>
  <c r="D6" i="1"/>
  <c r="F6" i="1"/>
  <c r="E7" i="1"/>
  <c r="G7" i="1" s="1"/>
  <c r="E10" i="1"/>
  <c r="G10" i="1" s="1"/>
  <c r="E11" i="1"/>
  <c r="G11" i="1"/>
  <c r="I11" i="1" s="1"/>
  <c r="K11" i="1" s="1"/>
  <c r="M11" i="1" s="1"/>
  <c r="O11" i="1" s="1"/>
  <c r="Q11" i="1" s="1"/>
  <c r="S11" i="1" s="1"/>
  <c r="U11" i="1" s="1"/>
  <c r="W11" i="1" s="1"/>
  <c r="Y11" i="1" s="1"/>
  <c r="AA11" i="1" s="1"/>
  <c r="C17" i="1" s="1"/>
  <c r="E17" i="1" s="1"/>
  <c r="G17" i="1" s="1"/>
  <c r="I17" i="1" s="1"/>
  <c r="K17" i="1" s="1"/>
  <c r="M17" i="1" s="1"/>
  <c r="O17" i="1" s="1"/>
  <c r="Q17" i="1" s="1"/>
  <c r="S17" i="1" s="1"/>
  <c r="U17" i="1" s="1"/>
  <c r="W17" i="1" s="1"/>
  <c r="Y17" i="1" s="1"/>
  <c r="AA17" i="1" s="1"/>
  <c r="C23" i="1" s="1"/>
  <c r="E23" i="1" s="1"/>
  <c r="G23" i="1" s="1"/>
  <c r="I23" i="1" s="1"/>
  <c r="C12" i="1"/>
  <c r="D12" i="1"/>
  <c r="E12" i="1"/>
  <c r="F12" i="1"/>
  <c r="H12" i="1"/>
  <c r="J12" i="1"/>
  <c r="L12" i="1"/>
  <c r="N12" i="1"/>
  <c r="P12" i="1"/>
  <c r="R12" i="1"/>
  <c r="T12" i="1"/>
  <c r="V12" i="1"/>
  <c r="X12" i="1"/>
  <c r="E13" i="1"/>
  <c r="G13" i="1" s="1"/>
  <c r="I13" i="1" s="1"/>
  <c r="K13" i="1" s="1"/>
  <c r="M13" i="1" s="1"/>
  <c r="O13" i="1" s="1"/>
  <c r="Q13" i="1" s="1"/>
  <c r="S13" i="1" s="1"/>
  <c r="U13" i="1" s="1"/>
  <c r="W13" i="1" s="1"/>
  <c r="Y13" i="1" s="1"/>
  <c r="AA13" i="1" s="1"/>
  <c r="C19" i="1" s="1"/>
  <c r="E19" i="1" s="1"/>
  <c r="G19" i="1" s="1"/>
  <c r="I19" i="1" s="1"/>
  <c r="K19" i="1" s="1"/>
  <c r="M19" i="1" s="1"/>
  <c r="O19" i="1" s="1"/>
  <c r="Q19" i="1" s="1"/>
  <c r="S19" i="1" s="1"/>
  <c r="U19" i="1" s="1"/>
  <c r="W19" i="1" s="1"/>
  <c r="Y19" i="1" s="1"/>
  <c r="AA19" i="1" s="1"/>
  <c r="C25" i="1" s="1"/>
  <c r="E25" i="1" s="1"/>
  <c r="G25" i="1" s="1"/>
  <c r="I25" i="1" s="1"/>
  <c r="K25" i="1" s="1"/>
  <c r="M25" i="1" s="1"/>
  <c r="O25" i="1" s="1"/>
  <c r="Q25" i="1" s="1"/>
  <c r="S25" i="1" s="1"/>
  <c r="U25" i="1" s="1"/>
  <c r="W25" i="1" s="1"/>
  <c r="Y25" i="1" s="1"/>
  <c r="AA25" i="1" s="1"/>
  <c r="C31" i="1" s="1"/>
  <c r="E31" i="1" s="1"/>
  <c r="G31" i="1" s="1"/>
  <c r="I31" i="1" s="1"/>
  <c r="K31" i="1" s="1"/>
  <c r="E6" i="1" l="1"/>
  <c r="K23" i="1"/>
  <c r="M23" i="1" s="1"/>
  <c r="O23" i="1" s="1"/>
  <c r="Q23" i="1" s="1"/>
  <c r="S23" i="1" s="1"/>
  <c r="U23" i="1" s="1"/>
  <c r="W23" i="1" s="1"/>
  <c r="Y23" i="1" s="1"/>
  <c r="AA23" i="1" s="1"/>
  <c r="C29" i="1" s="1"/>
  <c r="E29" i="1" s="1"/>
  <c r="G29" i="1" s="1"/>
  <c r="I29" i="1" s="1"/>
  <c r="K29" i="1" s="1"/>
  <c r="G6" i="1"/>
  <c r="I10" i="1"/>
  <c r="G12" i="1"/>
  <c r="I12" i="1" l="1"/>
  <c r="K10" i="1"/>
  <c r="K12" i="1" l="1"/>
  <c r="M10" i="1"/>
  <c r="O10" i="1" l="1"/>
  <c r="M12" i="1"/>
  <c r="Q10" i="1" l="1"/>
  <c r="O12" i="1"/>
  <c r="Q12" i="1" l="1"/>
  <c r="S10" i="1"/>
  <c r="S12" i="1" l="1"/>
  <c r="U10" i="1"/>
  <c r="W10" i="1" l="1"/>
  <c r="U12" i="1"/>
  <c r="Y10" i="1" l="1"/>
  <c r="W12" i="1"/>
  <c r="Y12" i="1" l="1"/>
  <c r="AA10" i="1"/>
  <c r="AA12" i="1" l="1"/>
  <c r="C18" i="1" s="1"/>
  <c r="C16" i="1"/>
  <c r="E16" i="1" s="1"/>
  <c r="E18" i="1" l="1"/>
  <c r="G16" i="1"/>
  <c r="I16" i="1" l="1"/>
  <c r="G18" i="1"/>
  <c r="K16" i="1" l="1"/>
  <c r="I18" i="1"/>
  <c r="K18" i="1" l="1"/>
  <c r="M16" i="1"/>
  <c r="O16" i="1" l="1"/>
  <c r="M18" i="1"/>
  <c r="Q16" i="1" l="1"/>
  <c r="O18" i="1"/>
  <c r="S16" i="1" l="1"/>
  <c r="Q18" i="1"/>
  <c r="S18" i="1" l="1"/>
  <c r="U16" i="1"/>
  <c r="U18" i="1" l="1"/>
  <c r="W16" i="1"/>
  <c r="Y16" i="1" l="1"/>
  <c r="W18" i="1"/>
  <c r="AA16" i="1" l="1"/>
  <c r="Y18" i="1"/>
  <c r="C22" i="1" l="1"/>
  <c r="E22" i="1" s="1"/>
  <c r="AA18" i="1"/>
  <c r="C24" i="1" s="1"/>
  <c r="E24" i="1" l="1"/>
  <c r="G22" i="1"/>
  <c r="I22" i="1" l="1"/>
  <c r="G24" i="1"/>
  <c r="K22" i="1" l="1"/>
  <c r="I24" i="1"/>
  <c r="M22" i="1" l="1"/>
  <c r="K24" i="1"/>
  <c r="O22" i="1" l="1"/>
  <c r="M24" i="1"/>
  <c r="Q22" i="1" l="1"/>
  <c r="O24" i="1"/>
  <c r="Q24" i="1" l="1"/>
  <c r="S22" i="1"/>
  <c r="S24" i="1" l="1"/>
  <c r="U22" i="1"/>
  <c r="U24" i="1" l="1"/>
  <c r="W22" i="1"/>
  <c r="W24" i="1" l="1"/>
  <c r="Y22" i="1"/>
  <c r="Y24" i="1" l="1"/>
  <c r="AA22" i="1"/>
  <c r="AA24" i="1" l="1"/>
  <c r="C30" i="1" s="1"/>
  <c r="C28" i="1"/>
  <c r="E28" i="1" s="1"/>
  <c r="G28" i="1" l="1"/>
  <c r="E30" i="1"/>
  <c r="G30" i="1" l="1"/>
  <c r="I28" i="1"/>
  <c r="K28" i="1" l="1"/>
  <c r="K30" i="1" s="1"/>
  <c r="I30" i="1"/>
</calcChain>
</file>

<file path=xl/sharedStrings.xml><?xml version="1.0" encoding="utf-8"?>
<sst xmlns="http://schemas.openxmlformats.org/spreadsheetml/2006/main" count="180" uniqueCount="48">
  <si>
    <t>世帯数</t>
    <rPh sb="0" eb="3">
      <t>セタイスウ</t>
    </rPh>
    <phoneticPr fontId="1"/>
  </si>
  <si>
    <t>合計</t>
    <rPh sb="0" eb="2">
      <t>ゴウケイ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</si>
  <si>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</si>
  <si>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</si>
  <si>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</si>
  <si>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</si>
  <si>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H28.1.1～</t>
    <phoneticPr fontId="1"/>
  </si>
  <si>
    <t>H27.10.1～</t>
    <phoneticPr fontId="1"/>
  </si>
  <si>
    <t>～H28.12.1</t>
    <phoneticPr fontId="1"/>
  </si>
  <si>
    <t>～H27.12.1</t>
    <phoneticPr fontId="1"/>
  </si>
  <si>
    <t>H29.1.1～</t>
    <phoneticPr fontId="1"/>
  </si>
  <si>
    <t>～H29.12.1</t>
    <phoneticPr fontId="1"/>
  </si>
  <si>
    <t>H30.1.1～</t>
    <phoneticPr fontId="1"/>
  </si>
  <si>
    <t>～H30.12.1</t>
    <phoneticPr fontId="1"/>
  </si>
  <si>
    <t>H31.1.1～</t>
    <phoneticPr fontId="1"/>
  </si>
  <si>
    <t>R1.5.1</t>
    <phoneticPr fontId="1"/>
  </si>
  <si>
    <t>R1.6.1</t>
    <phoneticPr fontId="1"/>
  </si>
  <si>
    <t>～R1.12.1</t>
    <phoneticPr fontId="1"/>
  </si>
  <si>
    <t>R2.1.1～</t>
    <phoneticPr fontId="1"/>
  </si>
  <si>
    <t>R1.12.1</t>
    <phoneticPr fontId="1"/>
  </si>
  <si>
    <t>R2.1.1</t>
    <phoneticPr fontId="1"/>
  </si>
  <si>
    <t>R2.2.1</t>
    <phoneticPr fontId="1"/>
  </si>
  <si>
    <t>R2.3.1</t>
    <phoneticPr fontId="1"/>
  </si>
  <si>
    <t>R2.4.1</t>
    <phoneticPr fontId="1"/>
  </si>
  <si>
    <t>R2.5.1</t>
    <phoneticPr fontId="1"/>
  </si>
  <si>
    <t>～R2.12.1</t>
    <phoneticPr fontId="1"/>
  </si>
  <si>
    <t>R3.1.1～</t>
    <phoneticPr fontId="1"/>
  </si>
  <si>
    <t>R3.1.1</t>
    <phoneticPr fontId="1"/>
  </si>
  <si>
    <t>R3.2.1</t>
    <phoneticPr fontId="1"/>
  </si>
  <si>
    <t>R3.3.1</t>
    <phoneticPr fontId="1"/>
  </si>
  <si>
    <t>R3.4.1</t>
    <phoneticPr fontId="1"/>
  </si>
  <si>
    <t>R2.6.1</t>
    <phoneticPr fontId="1"/>
  </si>
  <si>
    <t>R2.7.1</t>
    <phoneticPr fontId="1"/>
  </si>
  <si>
    <t>R2.8.1</t>
    <phoneticPr fontId="1"/>
  </si>
  <si>
    <t>R2.9.1</t>
    <phoneticPr fontId="1"/>
  </si>
  <si>
    <t>R2.10.1</t>
    <phoneticPr fontId="1"/>
  </si>
  <si>
    <t>R2.11.1</t>
    <phoneticPr fontId="1"/>
  </si>
  <si>
    <t>R2.12.1</t>
    <phoneticPr fontId="1"/>
  </si>
  <si>
    <t>R2.12.1</t>
    <phoneticPr fontId="1"/>
  </si>
  <si>
    <t>R3.5.1</t>
    <phoneticPr fontId="1"/>
  </si>
  <si>
    <t>R3.6.1</t>
    <phoneticPr fontId="1"/>
  </si>
  <si>
    <t>R3.7.1</t>
    <phoneticPr fontId="1"/>
  </si>
  <si>
    <t>R3.8.1</t>
    <phoneticPr fontId="1"/>
  </si>
  <si>
    <t>R3.9.1</t>
    <phoneticPr fontId="1"/>
  </si>
  <si>
    <t>R3.10.1</t>
    <phoneticPr fontId="1"/>
  </si>
  <si>
    <t>R3.11.1</t>
    <phoneticPr fontId="1"/>
  </si>
  <si>
    <t>常住人口調査（平成２７（２０１５）年国勢調査基準）</t>
    <rPh sb="0" eb="2">
      <t>ジョウジュウ</t>
    </rPh>
    <rPh sb="2" eb="4">
      <t>ジンコウ</t>
    </rPh>
    <rPh sb="4" eb="6">
      <t>チョウサ</t>
    </rPh>
    <rPh sb="7" eb="9">
      <t>ヘイセイ</t>
    </rPh>
    <rPh sb="17" eb="18">
      <t>ネン</t>
    </rPh>
    <phoneticPr fontId="1"/>
  </si>
  <si>
    <t>※１　上記の世帯数及び人口については、平成２７（２０１５）年国勢調査の人口等基本集計結果（確定値）における平成２７（２０１５）年１０月１日現在の世帯数及び人口に、平成２７（２０１５）年１０月から令和３（２０２１）年１０月までの毎月の住民票の異動届（転入出・転居・死亡・出生）による増減を加えて推計したものです。
※２　令和３（２０２１）年１１月末に総務省統計局から、令和２（２０２０）年国勢調査（調査基準日：令和２（２０２０）年１０月１日）の人口等基本集計結果（確定値）の公表があったことに伴い、令和２（２０２０）年国勢調査の確定値を基準に、令和２（２０２０）年１０月以降の毎月の住民票の異動届（転入出・転居・死亡・出生）による増減を加えて推計した世帯数及び人口のデータについても別途掲載しておりますので、そちらもあわせてご確認ください。</t>
    <rPh sb="3" eb="5">
      <t>ジョウキ</t>
    </rPh>
    <rPh sb="6" eb="9">
      <t>セタイスウ</t>
    </rPh>
    <rPh sb="9" eb="10">
      <t>オヨ</t>
    </rPh>
    <rPh sb="11" eb="13">
      <t>ジンコウ</t>
    </rPh>
    <rPh sb="19" eb="21">
      <t>ヘイセイ</t>
    </rPh>
    <rPh sb="91" eb="92">
      <t>ネン</t>
    </rPh>
    <rPh sb="97" eb="98">
      <t>レイ</t>
    </rPh>
    <rPh sb="98" eb="99">
      <t>ワ</t>
    </rPh>
    <rPh sb="106" eb="107">
      <t>ネン</t>
    </rPh>
    <rPh sb="109" eb="110">
      <t>ツキ</t>
    </rPh>
    <rPh sb="160" eb="161">
      <t>レイ</t>
    </rPh>
    <rPh sb="161" eb="162">
      <t>ワ</t>
    </rPh>
    <rPh sb="169" eb="170">
      <t>ネン</t>
    </rPh>
    <rPh sb="172" eb="173">
      <t>ツキ</t>
    </rPh>
    <rPh sb="173" eb="174">
      <t>マツ</t>
    </rPh>
    <rPh sb="175" eb="178">
      <t>ソウムショウ</t>
    </rPh>
    <rPh sb="178" eb="181">
      <t>トウケイキョク</t>
    </rPh>
    <rPh sb="184" eb="185">
      <t>レイ</t>
    </rPh>
    <rPh sb="185" eb="186">
      <t>ワ</t>
    </rPh>
    <rPh sb="193" eb="194">
      <t>ネン</t>
    </rPh>
    <rPh sb="194" eb="196">
      <t>コクセイ</t>
    </rPh>
    <rPh sb="196" eb="198">
      <t>チョウサ</t>
    </rPh>
    <rPh sb="199" eb="201">
      <t>チョウサ</t>
    </rPh>
    <rPh sb="202" eb="203">
      <t>ジュン</t>
    </rPh>
    <rPh sb="232" eb="234">
      <t>カクテイ</t>
    </rPh>
    <rPh sb="234" eb="235">
      <t>アタイ</t>
    </rPh>
    <rPh sb="237" eb="239">
      <t>コウヒョウ</t>
    </rPh>
    <rPh sb="246" eb="247">
      <t>トモナ</t>
    </rPh>
    <rPh sb="249" eb="250">
      <t>レイ</t>
    </rPh>
    <rPh sb="250" eb="251">
      <t>ワ</t>
    </rPh>
    <rPh sb="264" eb="266">
      <t>カクテイ</t>
    </rPh>
    <rPh sb="266" eb="267">
      <t>アタイ</t>
    </rPh>
    <rPh sb="268" eb="270">
      <t>キジュン</t>
    </rPh>
    <rPh sb="272" eb="273">
      <t>レイ</t>
    </rPh>
    <rPh sb="273" eb="274">
      <t>ワ</t>
    </rPh>
    <rPh sb="341" eb="343">
      <t>ベット</t>
    </rPh>
    <rPh sb="343" eb="345">
      <t>ケイサイ</t>
    </rPh>
    <rPh sb="363" eb="365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</si>
</sst>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&gt;=43831]ge\.m\.d;[&gt;=43586]&quot;R1.&quot;m\.d;ge\.m\.d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i/>
      <sz val="11"/>
      <color theme="1"/>
      <name val="ＭＳ Ｐゴシック"/>
      <family val="2"/>
      <charset val="128"/>
      <scheme val="minor"/>
    </font>
    <font>
      <b/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176" fontId="3" fillId="2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3" borderId="1" xfId="0" applyNumberFormat="1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4" borderId="2" xfId="0" applyNumberFormat="1" applyFont="1" applyFill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3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176" fontId="3" fillId="4" borderId="3" xfId="0" applyNumberFormat="1" applyFont="1" applyFill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3" borderId="3" xfId="0" applyNumberFormat="1" applyFont="1" applyFill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57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57" fontId="3" fillId="2" borderId="1" xfId="0" applyNumberFormat="1" applyFont="1" applyFill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57" fontId="3" fillId="3" borderId="1" xfId="0" applyNumberFormat="1" applyFont="1" applyFill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57" fontId="3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57" fontId="3" fillId="3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57" fontId="3" fillId="0" borderId="0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0"/>
  <sheetViews>
    <sheetView tabSelected="1" view="pageBreakPreview" topLeftCell="A37" zoomScale="85" zoomScaleNormal="85" zoomScaleSheetLayoutView="85" workbookViewId="0">
      <selection activeCell="A44" sqref="A44:Y51"/>
    </sheetView>
  </sheetViews>
  <sheetFormatPr defaultRowHeight="13.5" x14ac:dyDescent="0.15"/>
  <cols>
    <col min="1" max="2" width="6.625" customWidth="1"/>
    <col min="3" max="3" width="8.625" customWidth="1"/>
    <col min="4" max="4" width="4.625" customWidth="1"/>
    <col min="5" max="5" width="8.625" customWidth="1"/>
    <col min="6" max="6" width="4.625" customWidth="1"/>
    <col min="7" max="7" width="8.625" customWidth="1"/>
    <col min="8" max="8" width="4.625" customWidth="1"/>
    <col min="9" max="9" width="8.625" customWidth="1"/>
    <col min="10" max="10" width="4.625" customWidth="1"/>
    <col min="11" max="11" width="8.625" customWidth="1"/>
    <col min="12" max="12" width="4.625" customWidth="1"/>
    <col min="13" max="13" width="8.625" customWidth="1"/>
    <col min="14" max="14" width="4.625" customWidth="1"/>
    <col min="15" max="15" width="8.625" customWidth="1"/>
    <col min="16" max="16" width="4.625" customWidth="1"/>
    <col min="17" max="17" width="8.625" customWidth="1"/>
    <col min="18" max="18" width="4.625" customWidth="1"/>
    <col min="19" max="19" width="8.625" customWidth="1"/>
    <col min="20" max="20" width="4.625" customWidth="1"/>
    <col min="21" max="21" width="8.625" customWidth="1"/>
    <col min="22" max="22" width="4.625" customWidth="1"/>
    <col min="23" max="23" width="8.625" customWidth="1"/>
    <col min="24" max="24" width="4.625" customWidth="1"/>
    <col min="25" max="25" width="8.625" customWidth="1"/>
    <col min="26" max="26" width="4.625" customWidth="1"/>
    <col min="27" max="27" width="8.625" customWidth="1"/>
    <col min="28" max="28" width="6.375" customWidth="1"/>
    <col min="29" max="29" width="6" bestFit="1" customWidth="1"/>
    <col min="30" max="30" width="4.625" customWidth="1"/>
    <col min="31" max="35" width="8.625" customWidth="1"/>
  </cols>
  <sheetData>
    <row r="1" spans="1:72" ht="24.95" customHeight="1" x14ac:dyDescent="0.15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1"/>
      <c r="K1" s="1"/>
      <c r="L1" s="1"/>
      <c r="M1" s="1"/>
      <c r="N1" s="1"/>
      <c r="O1" s="1"/>
      <c r="P1" s="1"/>
      <c r="Q1" s="1"/>
      <c r="R1" s="1"/>
      <c r="S1" s="1"/>
    </row>
    <row r="2" spans="1:72" ht="24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72" ht="24.95" customHeight="1" x14ac:dyDescent="0.15">
      <c r="A3" s="82" t="s">
        <v>7</v>
      </c>
      <c r="B3" s="82"/>
      <c r="C3" s="17">
        <v>42278</v>
      </c>
      <c r="D3" s="18" t="s">
        <v>5</v>
      </c>
      <c r="E3" s="17">
        <v>42309</v>
      </c>
      <c r="F3" s="18" t="s">
        <v>5</v>
      </c>
      <c r="G3" s="17">
        <v>42339</v>
      </c>
      <c r="H3" s="78" t="s">
        <v>9</v>
      </c>
      <c r="I3" s="79"/>
      <c r="J3" s="16"/>
      <c r="K3" s="15"/>
      <c r="L3" s="16"/>
      <c r="M3" s="15"/>
      <c r="N3" s="16"/>
      <c r="O3" s="15"/>
      <c r="P3" s="16"/>
      <c r="Q3" s="15"/>
      <c r="R3" s="16"/>
      <c r="S3" s="15"/>
      <c r="T3" s="16"/>
      <c r="U3" s="15"/>
      <c r="V3" s="16"/>
      <c r="W3" s="15"/>
      <c r="X3" s="16"/>
      <c r="Y3" s="15"/>
      <c r="Z3" s="16"/>
      <c r="AA3" s="15"/>
      <c r="AB3" s="16"/>
      <c r="AC3" s="15"/>
      <c r="AD3" s="16"/>
      <c r="AE3" s="1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24.95" customHeight="1" x14ac:dyDescent="0.15">
      <c r="A4" s="80" t="s">
        <v>4</v>
      </c>
      <c r="B4" s="14" t="s">
        <v>3</v>
      </c>
      <c r="C4" s="11">
        <v>26422</v>
      </c>
      <c r="D4" s="12">
        <v>-5</v>
      </c>
      <c r="E4" s="11">
        <f>C4+D4</f>
        <v>26417</v>
      </c>
      <c r="F4" s="12">
        <v>3</v>
      </c>
      <c r="G4" s="11">
        <f>E4+F4</f>
        <v>26420</v>
      </c>
      <c r="H4" s="14" t="s">
        <v>3</v>
      </c>
      <c r="I4" s="80" t="s">
        <v>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24.95" customHeight="1" x14ac:dyDescent="0.15">
      <c r="A5" s="80"/>
      <c r="B5" s="10" t="s">
        <v>2</v>
      </c>
      <c r="C5" s="7">
        <v>27854</v>
      </c>
      <c r="D5" s="8">
        <v>3</v>
      </c>
      <c r="E5" s="7">
        <f>C5+D5</f>
        <v>27857</v>
      </c>
      <c r="F5" s="8">
        <v>-9</v>
      </c>
      <c r="G5" s="7">
        <f>E5+F5</f>
        <v>27848</v>
      </c>
      <c r="H5" s="10" t="s">
        <v>2</v>
      </c>
      <c r="I5" s="8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24.95" customHeight="1" x14ac:dyDescent="0.15">
      <c r="A6" s="80"/>
      <c r="B6" s="6" t="s">
        <v>1</v>
      </c>
      <c r="C6" s="3">
        <f>SUM(C4:C5)</f>
        <v>54276</v>
      </c>
      <c r="D6" s="4">
        <f>SUM(D4:D5)</f>
        <v>-2</v>
      </c>
      <c r="E6" s="3">
        <f>SUM(E4:E5)</f>
        <v>54274</v>
      </c>
      <c r="F6" s="4">
        <f>SUM(F4:F5)</f>
        <v>-6</v>
      </c>
      <c r="G6" s="3">
        <f>SUM(G4:G5)</f>
        <v>54268</v>
      </c>
      <c r="H6" s="21" t="s">
        <v>1</v>
      </c>
      <c r="I6" s="8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24.95" customHeight="1" x14ac:dyDescent="0.15">
      <c r="A7" s="80" t="s">
        <v>0</v>
      </c>
      <c r="B7" s="81"/>
      <c r="C7" s="3">
        <v>20025</v>
      </c>
      <c r="D7" s="4">
        <v>20</v>
      </c>
      <c r="E7" s="3">
        <f>C7+D7</f>
        <v>20045</v>
      </c>
      <c r="F7" s="4">
        <v>13</v>
      </c>
      <c r="G7" s="3">
        <f>E7+F7</f>
        <v>20058</v>
      </c>
      <c r="H7" s="80" t="s">
        <v>0</v>
      </c>
      <c r="I7" s="8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24.9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24.95" customHeight="1" x14ac:dyDescent="0.15">
      <c r="A9" s="82" t="s">
        <v>6</v>
      </c>
      <c r="B9" s="82"/>
      <c r="C9" s="19">
        <v>42339</v>
      </c>
      <c r="D9" s="18" t="s">
        <v>5</v>
      </c>
      <c r="E9" s="17">
        <v>42370</v>
      </c>
      <c r="F9" s="18" t="s">
        <v>5</v>
      </c>
      <c r="G9" s="17">
        <v>42401</v>
      </c>
      <c r="H9" s="18" t="s">
        <v>5</v>
      </c>
      <c r="I9" s="17">
        <v>42430</v>
      </c>
      <c r="J9" s="18" t="s">
        <v>5</v>
      </c>
      <c r="K9" s="17">
        <v>42461</v>
      </c>
      <c r="L9" s="18" t="s">
        <v>5</v>
      </c>
      <c r="M9" s="17">
        <v>42491</v>
      </c>
      <c r="N9" s="18" t="s">
        <v>5</v>
      </c>
      <c r="O9" s="17">
        <v>42522</v>
      </c>
      <c r="P9" s="18" t="s">
        <v>5</v>
      </c>
      <c r="Q9" s="17">
        <v>42552</v>
      </c>
      <c r="R9" s="18" t="s">
        <v>5</v>
      </c>
      <c r="S9" s="17">
        <v>42583</v>
      </c>
      <c r="T9" s="18" t="s">
        <v>5</v>
      </c>
      <c r="U9" s="17">
        <v>42614</v>
      </c>
      <c r="V9" s="18" t="s">
        <v>5</v>
      </c>
      <c r="W9" s="17">
        <v>42644</v>
      </c>
      <c r="X9" s="18" t="s">
        <v>5</v>
      </c>
      <c r="Y9" s="17">
        <v>42675</v>
      </c>
      <c r="Z9" s="20" t="s">
        <v>5</v>
      </c>
      <c r="AA9" s="17">
        <v>42705</v>
      </c>
      <c r="AB9" s="78" t="s">
        <v>8</v>
      </c>
      <c r="AC9" s="79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24.95" customHeight="1" x14ac:dyDescent="0.15">
      <c r="A10" s="80" t="s">
        <v>4</v>
      </c>
      <c r="B10" s="14" t="s">
        <v>3</v>
      </c>
      <c r="C10" s="13">
        <v>26420</v>
      </c>
      <c r="D10" s="12">
        <v>23</v>
      </c>
      <c r="E10" s="11">
        <f>C10+D10</f>
        <v>26443</v>
      </c>
      <c r="F10" s="12">
        <v>14</v>
      </c>
      <c r="G10" s="11">
        <f>E10+F10</f>
        <v>26457</v>
      </c>
      <c r="H10" s="12">
        <v>-28</v>
      </c>
      <c r="I10" s="11">
        <f>G10+H10</f>
        <v>26429</v>
      </c>
      <c r="J10" s="12">
        <v>-24</v>
      </c>
      <c r="K10" s="11">
        <f>I10+J10</f>
        <v>26405</v>
      </c>
      <c r="L10" s="12">
        <v>-33</v>
      </c>
      <c r="M10" s="11">
        <f>K10+L10</f>
        <v>26372</v>
      </c>
      <c r="N10" s="12">
        <v>-4</v>
      </c>
      <c r="O10" s="11">
        <f>M10+N10</f>
        <v>26368</v>
      </c>
      <c r="P10" s="12">
        <v>-12</v>
      </c>
      <c r="Q10" s="11">
        <f>O10+P10</f>
        <v>26356</v>
      </c>
      <c r="R10" s="12">
        <v>-34</v>
      </c>
      <c r="S10" s="11">
        <f>Q10+R10</f>
        <v>26322</v>
      </c>
      <c r="T10" s="12">
        <v>10</v>
      </c>
      <c r="U10" s="11">
        <f>S10+T10</f>
        <v>26332</v>
      </c>
      <c r="V10" s="12">
        <v>-4</v>
      </c>
      <c r="W10" s="11">
        <f>U10+V10</f>
        <v>26328</v>
      </c>
      <c r="X10" s="12">
        <v>-13</v>
      </c>
      <c r="Y10" s="11">
        <f>W10+X10</f>
        <v>26315</v>
      </c>
      <c r="Z10" s="12">
        <v>-10</v>
      </c>
      <c r="AA10" s="11">
        <f>Y10+Z10</f>
        <v>26305</v>
      </c>
      <c r="AB10" s="14" t="s">
        <v>3</v>
      </c>
      <c r="AC10" s="80" t="s">
        <v>4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24.95" customHeight="1" x14ac:dyDescent="0.15">
      <c r="A11" s="80"/>
      <c r="B11" s="10" t="s">
        <v>2</v>
      </c>
      <c r="C11" s="9">
        <v>27848</v>
      </c>
      <c r="D11" s="8">
        <v>24</v>
      </c>
      <c r="E11" s="7">
        <f>C11+D11</f>
        <v>27872</v>
      </c>
      <c r="F11" s="8">
        <v>10</v>
      </c>
      <c r="G11" s="7">
        <f>E11+F11</f>
        <v>27882</v>
      </c>
      <c r="H11" s="8">
        <v>-20</v>
      </c>
      <c r="I11" s="7">
        <f>G11+H11</f>
        <v>27862</v>
      </c>
      <c r="J11" s="8">
        <v>-27</v>
      </c>
      <c r="K11" s="7">
        <f>I11+J11</f>
        <v>27835</v>
      </c>
      <c r="L11" s="8">
        <v>-21</v>
      </c>
      <c r="M11" s="7">
        <f>K11+L11</f>
        <v>27814</v>
      </c>
      <c r="N11" s="8">
        <v>-3</v>
      </c>
      <c r="O11" s="7">
        <f>M11+N11</f>
        <v>27811</v>
      </c>
      <c r="P11" s="8">
        <v>-12</v>
      </c>
      <c r="Q11" s="7">
        <f>O11+P11</f>
        <v>27799</v>
      </c>
      <c r="R11" s="8">
        <v>-19</v>
      </c>
      <c r="S11" s="7">
        <f>Q11+R11</f>
        <v>27780</v>
      </c>
      <c r="T11" s="8">
        <v>0</v>
      </c>
      <c r="U11" s="7">
        <f>S11+T11</f>
        <v>27780</v>
      </c>
      <c r="V11" s="8">
        <v>2</v>
      </c>
      <c r="W11" s="7">
        <f>U11+V11</f>
        <v>27782</v>
      </c>
      <c r="X11" s="8">
        <v>1</v>
      </c>
      <c r="Y11" s="7">
        <f>W11+X11</f>
        <v>27783</v>
      </c>
      <c r="Z11" s="8">
        <v>2</v>
      </c>
      <c r="AA11" s="7">
        <f>Y11+Z11</f>
        <v>27785</v>
      </c>
      <c r="AB11" s="10" t="s">
        <v>2</v>
      </c>
      <c r="AC11" s="80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24.95" customHeight="1" x14ac:dyDescent="0.15">
      <c r="A12" s="80"/>
      <c r="B12" s="6" t="s">
        <v>1</v>
      </c>
      <c r="C12" s="5">
        <f t="shared" ref="C12:Y12" si="0">SUM(C10:C11)</f>
        <v>54268</v>
      </c>
      <c r="D12" s="4">
        <f t="shared" si="0"/>
        <v>47</v>
      </c>
      <c r="E12" s="3">
        <f t="shared" si="0"/>
        <v>54315</v>
      </c>
      <c r="F12" s="4">
        <f t="shared" si="0"/>
        <v>24</v>
      </c>
      <c r="G12" s="3">
        <f t="shared" si="0"/>
        <v>54339</v>
      </c>
      <c r="H12" s="4">
        <f t="shared" si="0"/>
        <v>-48</v>
      </c>
      <c r="I12" s="3">
        <f t="shared" si="0"/>
        <v>54291</v>
      </c>
      <c r="J12" s="4">
        <f t="shared" si="0"/>
        <v>-51</v>
      </c>
      <c r="K12" s="3">
        <f t="shared" si="0"/>
        <v>54240</v>
      </c>
      <c r="L12" s="4">
        <f t="shared" si="0"/>
        <v>-54</v>
      </c>
      <c r="M12" s="3">
        <f t="shared" si="0"/>
        <v>54186</v>
      </c>
      <c r="N12" s="4">
        <f t="shared" si="0"/>
        <v>-7</v>
      </c>
      <c r="O12" s="3">
        <f t="shared" si="0"/>
        <v>54179</v>
      </c>
      <c r="P12" s="4">
        <f t="shared" si="0"/>
        <v>-24</v>
      </c>
      <c r="Q12" s="3">
        <f t="shared" si="0"/>
        <v>54155</v>
      </c>
      <c r="R12" s="4">
        <f t="shared" si="0"/>
        <v>-53</v>
      </c>
      <c r="S12" s="3">
        <f t="shared" si="0"/>
        <v>54102</v>
      </c>
      <c r="T12" s="4">
        <f t="shared" si="0"/>
        <v>10</v>
      </c>
      <c r="U12" s="3">
        <f t="shared" si="0"/>
        <v>54112</v>
      </c>
      <c r="V12" s="4">
        <f t="shared" si="0"/>
        <v>-2</v>
      </c>
      <c r="W12" s="3">
        <f t="shared" si="0"/>
        <v>54110</v>
      </c>
      <c r="X12" s="4">
        <f t="shared" si="0"/>
        <v>-12</v>
      </c>
      <c r="Y12" s="3">
        <f t="shared" si="0"/>
        <v>54098</v>
      </c>
      <c r="Z12" s="4">
        <f t="shared" ref="Z12:AA12" si="1">SUM(Z10:Z11)</f>
        <v>-8</v>
      </c>
      <c r="AA12" s="3">
        <f t="shared" si="1"/>
        <v>54090</v>
      </c>
      <c r="AB12" s="21" t="s">
        <v>1</v>
      </c>
      <c r="AC12" s="80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24.95" customHeight="1" x14ac:dyDescent="0.15">
      <c r="A13" s="80" t="s">
        <v>0</v>
      </c>
      <c r="B13" s="81"/>
      <c r="C13" s="5">
        <v>20058</v>
      </c>
      <c r="D13" s="4">
        <v>45</v>
      </c>
      <c r="E13" s="3">
        <f>C13+D13</f>
        <v>20103</v>
      </c>
      <c r="F13" s="4">
        <v>29</v>
      </c>
      <c r="G13" s="3">
        <f>E13+F13</f>
        <v>20132</v>
      </c>
      <c r="H13" s="4">
        <v>-4</v>
      </c>
      <c r="I13" s="3">
        <f>G13+H13</f>
        <v>20128</v>
      </c>
      <c r="J13" s="4">
        <v>70</v>
      </c>
      <c r="K13" s="3">
        <f>I13+J13</f>
        <v>20198</v>
      </c>
      <c r="L13" s="4">
        <v>4</v>
      </c>
      <c r="M13" s="3">
        <f>K13+L13</f>
        <v>20202</v>
      </c>
      <c r="N13" s="4">
        <v>32</v>
      </c>
      <c r="O13" s="3">
        <f>M13+N13</f>
        <v>20234</v>
      </c>
      <c r="P13" s="4">
        <v>8</v>
      </c>
      <c r="Q13" s="3">
        <f>O13+P13</f>
        <v>20242</v>
      </c>
      <c r="R13" s="4">
        <v>-1</v>
      </c>
      <c r="S13" s="3">
        <f>Q13+R13</f>
        <v>20241</v>
      </c>
      <c r="T13" s="4">
        <v>28</v>
      </c>
      <c r="U13" s="3">
        <f>S13+T13</f>
        <v>20269</v>
      </c>
      <c r="V13" s="4">
        <v>12</v>
      </c>
      <c r="W13" s="3">
        <f>U13+V13</f>
        <v>20281</v>
      </c>
      <c r="X13" s="4">
        <v>2</v>
      </c>
      <c r="Y13" s="3">
        <f>W13+X13</f>
        <v>20283</v>
      </c>
      <c r="Z13" s="4">
        <v>14</v>
      </c>
      <c r="AA13" s="3">
        <f>Y13+Z13</f>
        <v>20297</v>
      </c>
      <c r="AB13" s="80" t="s">
        <v>0</v>
      </c>
      <c r="AC13" s="8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24.9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24.95" customHeight="1" x14ac:dyDescent="0.15">
      <c r="A15" s="82" t="s">
        <v>10</v>
      </c>
      <c r="B15" s="82"/>
      <c r="C15" s="19">
        <v>42705</v>
      </c>
      <c r="D15" s="22" t="s">
        <v>5</v>
      </c>
      <c r="E15" s="17">
        <v>42736</v>
      </c>
      <c r="F15" s="24" t="s">
        <v>5</v>
      </c>
      <c r="G15" s="17">
        <v>42767</v>
      </c>
      <c r="H15" s="25" t="s">
        <v>5</v>
      </c>
      <c r="I15" s="17">
        <v>42795</v>
      </c>
      <c r="J15" s="26" t="s">
        <v>5</v>
      </c>
      <c r="K15" s="17">
        <v>42826</v>
      </c>
      <c r="L15" s="27" t="s">
        <v>5</v>
      </c>
      <c r="M15" s="17">
        <v>42856</v>
      </c>
      <c r="N15" s="28" t="s">
        <v>5</v>
      </c>
      <c r="O15" s="17">
        <v>42887</v>
      </c>
      <c r="P15" s="29" t="s">
        <v>5</v>
      </c>
      <c r="Q15" s="17">
        <v>42917</v>
      </c>
      <c r="R15" s="30" t="s">
        <v>5</v>
      </c>
      <c r="S15" s="17">
        <v>42948</v>
      </c>
      <c r="T15" s="31" t="s">
        <v>5</v>
      </c>
      <c r="U15" s="17">
        <v>42979</v>
      </c>
      <c r="V15" s="32" t="s">
        <v>5</v>
      </c>
      <c r="W15" s="17">
        <v>43009</v>
      </c>
      <c r="X15" s="33" t="s">
        <v>5</v>
      </c>
      <c r="Y15" s="17">
        <v>43040</v>
      </c>
      <c r="Z15" s="35" t="s">
        <v>5</v>
      </c>
      <c r="AA15" s="17">
        <v>43070</v>
      </c>
      <c r="AB15" s="78" t="s">
        <v>11</v>
      </c>
      <c r="AC15" s="79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24.95" customHeight="1" x14ac:dyDescent="0.15">
      <c r="A16" s="80" t="s">
        <v>4</v>
      </c>
      <c r="B16" s="14" t="s">
        <v>3</v>
      </c>
      <c r="C16" s="13">
        <f>AA10</f>
        <v>26305</v>
      </c>
      <c r="D16" s="12">
        <v>7</v>
      </c>
      <c r="E16" s="11">
        <f>C16+D16</f>
        <v>26312</v>
      </c>
      <c r="F16" s="12">
        <v>-23</v>
      </c>
      <c r="G16" s="11">
        <f>E16+F16</f>
        <v>26289</v>
      </c>
      <c r="H16" s="12">
        <v>-22</v>
      </c>
      <c r="I16" s="11">
        <f>G16+H16</f>
        <v>26267</v>
      </c>
      <c r="J16" s="12">
        <v>-30</v>
      </c>
      <c r="K16" s="11">
        <f>I16+J16</f>
        <v>26237</v>
      </c>
      <c r="L16" s="12">
        <v>-31</v>
      </c>
      <c r="M16" s="11">
        <f>K16+L16</f>
        <v>26206</v>
      </c>
      <c r="N16" s="12">
        <v>-9</v>
      </c>
      <c r="O16" s="11">
        <f>M16+N16</f>
        <v>26197</v>
      </c>
      <c r="P16" s="12">
        <v>-14</v>
      </c>
      <c r="Q16" s="11">
        <f>O16+P16</f>
        <v>26183</v>
      </c>
      <c r="R16" s="12">
        <v>-5</v>
      </c>
      <c r="S16" s="11">
        <f>Q16+R16</f>
        <v>26178</v>
      </c>
      <c r="T16" s="12">
        <v>3</v>
      </c>
      <c r="U16" s="11">
        <f>S16+T16</f>
        <v>26181</v>
      </c>
      <c r="V16" s="12">
        <v>4</v>
      </c>
      <c r="W16" s="11">
        <f>U16+V16</f>
        <v>26185</v>
      </c>
      <c r="X16" s="12">
        <v>-2</v>
      </c>
      <c r="Y16" s="11">
        <f>W16+X16</f>
        <v>26183</v>
      </c>
      <c r="Z16" s="12">
        <v>9</v>
      </c>
      <c r="AA16" s="11">
        <f>Y16+Z16</f>
        <v>26192</v>
      </c>
      <c r="AB16" s="14" t="s">
        <v>3</v>
      </c>
      <c r="AC16" s="80" t="s">
        <v>4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ht="24.95" customHeight="1" x14ac:dyDescent="0.15">
      <c r="A17" s="80"/>
      <c r="B17" s="10" t="s">
        <v>2</v>
      </c>
      <c r="C17" s="9">
        <f>AA11</f>
        <v>27785</v>
      </c>
      <c r="D17" s="8">
        <v>-2</v>
      </c>
      <c r="E17" s="7">
        <f>C17+D17</f>
        <v>27783</v>
      </c>
      <c r="F17" s="8">
        <v>-7</v>
      </c>
      <c r="G17" s="7">
        <f>E17+F17</f>
        <v>27776</v>
      </c>
      <c r="H17" s="8">
        <v>-12</v>
      </c>
      <c r="I17" s="7">
        <f>G17+H17</f>
        <v>27764</v>
      </c>
      <c r="J17" s="8">
        <v>-25</v>
      </c>
      <c r="K17" s="7">
        <f>I17+J17</f>
        <v>27739</v>
      </c>
      <c r="L17" s="8">
        <v>18</v>
      </c>
      <c r="M17" s="7">
        <f>K17+L17</f>
        <v>27757</v>
      </c>
      <c r="N17" s="8">
        <v>-45</v>
      </c>
      <c r="O17" s="7">
        <f>M17+N17</f>
        <v>27712</v>
      </c>
      <c r="P17" s="8">
        <v>13</v>
      </c>
      <c r="Q17" s="7">
        <f>O17+P17</f>
        <v>27725</v>
      </c>
      <c r="R17" s="8">
        <v>5</v>
      </c>
      <c r="S17" s="7">
        <f>Q17+R17</f>
        <v>27730</v>
      </c>
      <c r="T17" s="8">
        <v>-17</v>
      </c>
      <c r="U17" s="7">
        <f>S17+T17</f>
        <v>27713</v>
      </c>
      <c r="V17" s="8">
        <v>-1</v>
      </c>
      <c r="W17" s="7">
        <f>U17+V17</f>
        <v>27712</v>
      </c>
      <c r="X17" s="8">
        <v>-8</v>
      </c>
      <c r="Y17" s="7">
        <f>W17+X17</f>
        <v>27704</v>
      </c>
      <c r="Z17" s="8">
        <v>1</v>
      </c>
      <c r="AA17" s="7">
        <f>Y17+Z17</f>
        <v>27705</v>
      </c>
      <c r="AB17" s="10" t="s">
        <v>2</v>
      </c>
      <c r="AC17" s="80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24.95" customHeight="1" x14ac:dyDescent="0.15">
      <c r="A18" s="80"/>
      <c r="B18" s="23" t="s">
        <v>1</v>
      </c>
      <c r="C18" s="5">
        <f>AA12</f>
        <v>54090</v>
      </c>
      <c r="D18" s="4">
        <f t="shared" ref="D18:E18" si="2">SUM(D16:D17)</f>
        <v>5</v>
      </c>
      <c r="E18" s="3">
        <f t="shared" si="2"/>
        <v>54095</v>
      </c>
      <c r="F18" s="4">
        <f t="shared" ref="F18:G18" si="3">SUM(F16:F17)</f>
        <v>-30</v>
      </c>
      <c r="G18" s="3">
        <f t="shared" si="3"/>
        <v>54065</v>
      </c>
      <c r="H18" s="4">
        <f t="shared" ref="H18:I18" si="4">SUM(H16:H17)</f>
        <v>-34</v>
      </c>
      <c r="I18" s="3">
        <f t="shared" si="4"/>
        <v>54031</v>
      </c>
      <c r="J18" s="4">
        <f t="shared" ref="J18:K18" si="5">SUM(J16:J17)</f>
        <v>-55</v>
      </c>
      <c r="K18" s="3">
        <f t="shared" si="5"/>
        <v>53976</v>
      </c>
      <c r="L18" s="4">
        <f t="shared" ref="L18:M18" si="6">SUM(L16:L17)</f>
        <v>-13</v>
      </c>
      <c r="M18" s="3">
        <f t="shared" si="6"/>
        <v>53963</v>
      </c>
      <c r="N18" s="4">
        <f t="shared" ref="N18:O18" si="7">SUM(N16:N17)</f>
        <v>-54</v>
      </c>
      <c r="O18" s="3">
        <f t="shared" si="7"/>
        <v>53909</v>
      </c>
      <c r="P18" s="4">
        <f t="shared" ref="P18:Q18" si="8">SUM(P16:P17)</f>
        <v>-1</v>
      </c>
      <c r="Q18" s="3">
        <f t="shared" si="8"/>
        <v>53908</v>
      </c>
      <c r="R18" s="4">
        <f t="shared" ref="R18:S18" si="9">SUM(R16:R17)</f>
        <v>0</v>
      </c>
      <c r="S18" s="3">
        <f t="shared" si="9"/>
        <v>53908</v>
      </c>
      <c r="T18" s="4">
        <f t="shared" ref="T18:U18" si="10">SUM(T16:T17)</f>
        <v>-14</v>
      </c>
      <c r="U18" s="3">
        <f t="shared" si="10"/>
        <v>53894</v>
      </c>
      <c r="V18" s="4">
        <f t="shared" ref="V18:W18" si="11">SUM(V16:V17)</f>
        <v>3</v>
      </c>
      <c r="W18" s="3">
        <f t="shared" si="11"/>
        <v>53897</v>
      </c>
      <c r="X18" s="4">
        <f t="shared" ref="X18:Y18" si="12">SUM(X16:X17)</f>
        <v>-10</v>
      </c>
      <c r="Y18" s="3">
        <f t="shared" si="12"/>
        <v>53887</v>
      </c>
      <c r="Z18" s="4">
        <f t="shared" ref="Z18:AA18" si="13">SUM(Z16:Z17)</f>
        <v>10</v>
      </c>
      <c r="AA18" s="3">
        <f t="shared" si="13"/>
        <v>53897</v>
      </c>
      <c r="AB18" s="34" t="s">
        <v>1</v>
      </c>
      <c r="AC18" s="80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ht="24.95" customHeight="1" x14ac:dyDescent="0.15">
      <c r="A19" s="80" t="s">
        <v>0</v>
      </c>
      <c r="B19" s="81"/>
      <c r="C19" s="5">
        <f>AA13</f>
        <v>20297</v>
      </c>
      <c r="D19" s="4">
        <v>34</v>
      </c>
      <c r="E19" s="3">
        <f>C19+D19</f>
        <v>20331</v>
      </c>
      <c r="F19" s="4">
        <v>6</v>
      </c>
      <c r="G19" s="3">
        <f>E19+F19</f>
        <v>20337</v>
      </c>
      <c r="H19" s="4">
        <v>-2</v>
      </c>
      <c r="I19" s="3">
        <f>G19+H19</f>
        <v>20335</v>
      </c>
      <c r="J19" s="4">
        <v>47</v>
      </c>
      <c r="K19" s="3">
        <f>I19+J19</f>
        <v>20382</v>
      </c>
      <c r="L19" s="4">
        <v>33</v>
      </c>
      <c r="M19" s="3">
        <f>K19+L19</f>
        <v>20415</v>
      </c>
      <c r="N19" s="4">
        <v>7</v>
      </c>
      <c r="O19" s="3">
        <f>M19+N19</f>
        <v>20422</v>
      </c>
      <c r="P19" s="4">
        <v>11</v>
      </c>
      <c r="Q19" s="3">
        <f>O19+P19</f>
        <v>20433</v>
      </c>
      <c r="R19" s="4">
        <v>26</v>
      </c>
      <c r="S19" s="3">
        <f>Q19+R19</f>
        <v>20459</v>
      </c>
      <c r="T19" s="4">
        <v>12</v>
      </c>
      <c r="U19" s="3">
        <f>S19+T19</f>
        <v>20471</v>
      </c>
      <c r="V19" s="4">
        <v>-6</v>
      </c>
      <c r="W19" s="3">
        <f>U19+V19</f>
        <v>20465</v>
      </c>
      <c r="X19" s="4">
        <v>11</v>
      </c>
      <c r="Y19" s="3">
        <f>W19+X19</f>
        <v>20476</v>
      </c>
      <c r="Z19" s="4">
        <v>23</v>
      </c>
      <c r="AA19" s="3">
        <f>Y19+Z19</f>
        <v>20499</v>
      </c>
      <c r="AB19" s="80" t="s">
        <v>0</v>
      </c>
      <c r="AC19" s="8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24.9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24.95" customHeight="1" x14ac:dyDescent="0.15">
      <c r="A21" s="82" t="s">
        <v>12</v>
      </c>
      <c r="B21" s="82"/>
      <c r="C21" s="19">
        <v>43070</v>
      </c>
      <c r="D21" s="36" t="s">
        <v>5</v>
      </c>
      <c r="E21" s="17">
        <v>43101</v>
      </c>
      <c r="F21" s="38" t="s">
        <v>5</v>
      </c>
      <c r="G21" s="17">
        <v>43132</v>
      </c>
      <c r="H21" s="39" t="s">
        <v>5</v>
      </c>
      <c r="I21" s="17">
        <v>43160</v>
      </c>
      <c r="J21" s="40" t="s">
        <v>5</v>
      </c>
      <c r="K21" s="17">
        <v>43191</v>
      </c>
      <c r="L21" s="41" t="s">
        <v>5</v>
      </c>
      <c r="M21" s="17">
        <v>43221</v>
      </c>
      <c r="N21" s="42" t="s">
        <v>5</v>
      </c>
      <c r="O21" s="17">
        <v>43252</v>
      </c>
      <c r="P21" s="43" t="s">
        <v>5</v>
      </c>
      <c r="Q21" s="17">
        <v>43282</v>
      </c>
      <c r="R21" s="44" t="s">
        <v>5</v>
      </c>
      <c r="S21" s="17">
        <v>43313</v>
      </c>
      <c r="T21" s="45" t="s">
        <v>5</v>
      </c>
      <c r="U21" s="17">
        <v>43344</v>
      </c>
      <c r="V21" s="46" t="s">
        <v>5</v>
      </c>
      <c r="W21" s="17">
        <v>43374</v>
      </c>
      <c r="X21" s="47" t="s">
        <v>5</v>
      </c>
      <c r="Y21" s="17">
        <v>43405</v>
      </c>
      <c r="Z21" s="48" t="s">
        <v>5</v>
      </c>
      <c r="AA21" s="17">
        <v>43435</v>
      </c>
      <c r="AB21" s="78" t="s">
        <v>13</v>
      </c>
      <c r="AC21" s="79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24.95" customHeight="1" x14ac:dyDescent="0.15">
      <c r="A22" s="80" t="s">
        <v>4</v>
      </c>
      <c r="B22" s="14" t="s">
        <v>3</v>
      </c>
      <c r="C22" s="13">
        <f>AA16</f>
        <v>26192</v>
      </c>
      <c r="D22" s="12">
        <v>0</v>
      </c>
      <c r="E22" s="11">
        <f>C22+D22</f>
        <v>26192</v>
      </c>
      <c r="F22" s="12">
        <v>9</v>
      </c>
      <c r="G22" s="11">
        <f>E22+F22</f>
        <v>26201</v>
      </c>
      <c r="H22" s="12">
        <v>1</v>
      </c>
      <c r="I22" s="11">
        <f>G22+H22</f>
        <v>26202</v>
      </c>
      <c r="J22" s="12">
        <v>-45</v>
      </c>
      <c r="K22" s="11">
        <f>I22+J22</f>
        <v>26157</v>
      </c>
      <c r="L22" s="12">
        <v>-66</v>
      </c>
      <c r="M22" s="11">
        <f>K22+L22</f>
        <v>26091</v>
      </c>
      <c r="N22" s="12">
        <v>16</v>
      </c>
      <c r="O22" s="11">
        <f>M22+N22</f>
        <v>26107</v>
      </c>
      <c r="P22" s="12">
        <v>-19</v>
      </c>
      <c r="Q22" s="11">
        <f>O22+P22</f>
        <v>26088</v>
      </c>
      <c r="R22" s="12">
        <v>-2</v>
      </c>
      <c r="S22" s="11">
        <f>Q22+R22</f>
        <v>26086</v>
      </c>
      <c r="T22" s="12">
        <v>-30</v>
      </c>
      <c r="U22" s="11">
        <f>S22+T22</f>
        <v>26056</v>
      </c>
      <c r="V22" s="12">
        <v>-20</v>
      </c>
      <c r="W22" s="11">
        <f>U22+V22</f>
        <v>26036</v>
      </c>
      <c r="X22" s="12">
        <v>-16</v>
      </c>
      <c r="Y22" s="11">
        <f>W22+X22</f>
        <v>26020</v>
      </c>
      <c r="Z22" s="12">
        <v>0</v>
      </c>
      <c r="AA22" s="11">
        <f>Y22+Z22</f>
        <v>26020</v>
      </c>
      <c r="AB22" s="14" t="s">
        <v>3</v>
      </c>
      <c r="AC22" s="80" t="s">
        <v>4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24.95" customHeight="1" x14ac:dyDescent="0.15">
      <c r="A23" s="80"/>
      <c r="B23" s="10" t="s">
        <v>2</v>
      </c>
      <c r="C23" s="9">
        <f>AA17</f>
        <v>27705</v>
      </c>
      <c r="D23" s="8">
        <v>-3</v>
      </c>
      <c r="E23" s="7">
        <f>C23+D23</f>
        <v>27702</v>
      </c>
      <c r="F23" s="8">
        <v>-26</v>
      </c>
      <c r="G23" s="7">
        <f>E23+F23</f>
        <v>27676</v>
      </c>
      <c r="H23" s="8">
        <v>-7</v>
      </c>
      <c r="I23" s="7">
        <f>G23+H23</f>
        <v>27669</v>
      </c>
      <c r="J23" s="8">
        <v>-31</v>
      </c>
      <c r="K23" s="7">
        <f>I23+J23</f>
        <v>27638</v>
      </c>
      <c r="L23" s="8">
        <v>-11</v>
      </c>
      <c r="M23" s="7">
        <f>K23+L23</f>
        <v>27627</v>
      </c>
      <c r="N23" s="8">
        <v>13</v>
      </c>
      <c r="O23" s="7">
        <f>M23+N23</f>
        <v>27640</v>
      </c>
      <c r="P23" s="8">
        <v>-41</v>
      </c>
      <c r="Q23" s="7">
        <f>O23+P23</f>
        <v>27599</v>
      </c>
      <c r="R23" s="8">
        <v>-2</v>
      </c>
      <c r="S23" s="7">
        <f>Q23+R23</f>
        <v>27597</v>
      </c>
      <c r="T23" s="8">
        <v>-24</v>
      </c>
      <c r="U23" s="7">
        <f>S23+T23</f>
        <v>27573</v>
      </c>
      <c r="V23" s="8">
        <v>-24</v>
      </c>
      <c r="W23" s="7">
        <f>U23+V23</f>
        <v>27549</v>
      </c>
      <c r="X23" s="8">
        <v>-1</v>
      </c>
      <c r="Y23" s="7">
        <f>W23+X23</f>
        <v>27548</v>
      </c>
      <c r="Z23" s="8">
        <v>-15</v>
      </c>
      <c r="AA23" s="7">
        <f>Y23+Z23</f>
        <v>27533</v>
      </c>
      <c r="AB23" s="10" t="s">
        <v>2</v>
      </c>
      <c r="AC23" s="80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24.95" customHeight="1" x14ac:dyDescent="0.15">
      <c r="A24" s="80"/>
      <c r="B24" s="37" t="s">
        <v>1</v>
      </c>
      <c r="C24" s="5">
        <f>AA18</f>
        <v>53897</v>
      </c>
      <c r="D24" s="4">
        <f t="shared" ref="D24:E24" si="14">SUM(D22:D23)</f>
        <v>-3</v>
      </c>
      <c r="E24" s="3">
        <f t="shared" si="14"/>
        <v>53894</v>
      </c>
      <c r="F24" s="4">
        <f t="shared" ref="F24:G24" si="15">SUM(F22:F23)</f>
        <v>-17</v>
      </c>
      <c r="G24" s="3">
        <f t="shared" si="15"/>
        <v>53877</v>
      </c>
      <c r="H24" s="4">
        <f t="shared" ref="H24:I24" si="16">SUM(H22:H23)</f>
        <v>-6</v>
      </c>
      <c r="I24" s="3">
        <f t="shared" si="16"/>
        <v>53871</v>
      </c>
      <c r="J24" s="4">
        <f t="shared" ref="J24:K24" si="17">SUM(J22:J23)</f>
        <v>-76</v>
      </c>
      <c r="K24" s="3">
        <f t="shared" si="17"/>
        <v>53795</v>
      </c>
      <c r="L24" s="4">
        <f>SUM(L22:L23)</f>
        <v>-77</v>
      </c>
      <c r="M24" s="3">
        <f t="shared" ref="M24:O24" si="18">SUM(M22:M23)</f>
        <v>53718</v>
      </c>
      <c r="N24" s="4">
        <f>SUM(N22:N23)</f>
        <v>29</v>
      </c>
      <c r="O24" s="3">
        <f t="shared" si="18"/>
        <v>53747</v>
      </c>
      <c r="P24" s="4">
        <f>SUM(P22:P23)</f>
        <v>-60</v>
      </c>
      <c r="Q24" s="3">
        <f t="shared" ref="Q24:S24" si="19">SUM(Q22:Q23)</f>
        <v>53687</v>
      </c>
      <c r="R24" s="4">
        <f>SUM(R22:R23)</f>
        <v>-4</v>
      </c>
      <c r="S24" s="3">
        <f t="shared" si="19"/>
        <v>53683</v>
      </c>
      <c r="T24" s="4">
        <f>SUM(T22:T23)</f>
        <v>-54</v>
      </c>
      <c r="U24" s="3">
        <f t="shared" ref="U24:W24" si="20">SUM(U22:U23)</f>
        <v>53629</v>
      </c>
      <c r="V24" s="4">
        <f>SUM(V22:V23)</f>
        <v>-44</v>
      </c>
      <c r="W24" s="3">
        <f t="shared" si="20"/>
        <v>53585</v>
      </c>
      <c r="X24" s="4">
        <f>SUM(X22:X23)</f>
        <v>-17</v>
      </c>
      <c r="Y24" s="3">
        <f t="shared" ref="Y24:AA24" si="21">SUM(Y22:Y23)</f>
        <v>53568</v>
      </c>
      <c r="Z24" s="4">
        <f>SUM(Z22:Z23)</f>
        <v>-15</v>
      </c>
      <c r="AA24" s="3">
        <f t="shared" si="21"/>
        <v>53553</v>
      </c>
      <c r="AB24" s="49" t="s">
        <v>1</v>
      </c>
      <c r="AC24" s="80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24.95" customHeight="1" x14ac:dyDescent="0.15">
      <c r="A25" s="80" t="s">
        <v>0</v>
      </c>
      <c r="B25" s="81"/>
      <c r="C25" s="5">
        <f>AA19</f>
        <v>20499</v>
      </c>
      <c r="D25" s="4">
        <v>25</v>
      </c>
      <c r="E25" s="3">
        <f>C25+D25</f>
        <v>20524</v>
      </c>
      <c r="F25" s="4">
        <v>19</v>
      </c>
      <c r="G25" s="3">
        <f>E25+F25</f>
        <v>20543</v>
      </c>
      <c r="H25" s="4">
        <v>4</v>
      </c>
      <c r="I25" s="3">
        <f>G25+H25</f>
        <v>20547</v>
      </c>
      <c r="J25" s="4">
        <v>23</v>
      </c>
      <c r="K25" s="3">
        <f>I25+J25</f>
        <v>20570</v>
      </c>
      <c r="L25" s="4">
        <v>19</v>
      </c>
      <c r="M25" s="3">
        <f>K25+L25</f>
        <v>20589</v>
      </c>
      <c r="N25" s="4">
        <v>23</v>
      </c>
      <c r="O25" s="3">
        <f>M25+N25</f>
        <v>20612</v>
      </c>
      <c r="P25" s="4">
        <v>-4</v>
      </c>
      <c r="Q25" s="3">
        <f>O25+P25</f>
        <v>20608</v>
      </c>
      <c r="R25" s="4">
        <v>16</v>
      </c>
      <c r="S25" s="3">
        <f>Q25+R25</f>
        <v>20624</v>
      </c>
      <c r="T25" s="4">
        <v>2</v>
      </c>
      <c r="U25" s="3">
        <f>S25+T25</f>
        <v>20626</v>
      </c>
      <c r="V25" s="4">
        <v>-9</v>
      </c>
      <c r="W25" s="3">
        <f>U25+V25</f>
        <v>20617</v>
      </c>
      <c r="X25" s="4">
        <v>1</v>
      </c>
      <c r="Y25" s="3">
        <f>W25+X25</f>
        <v>20618</v>
      </c>
      <c r="Z25" s="4">
        <v>19</v>
      </c>
      <c r="AA25" s="3">
        <f>Y25+Z25</f>
        <v>20637</v>
      </c>
      <c r="AB25" s="80" t="s">
        <v>0</v>
      </c>
      <c r="AC25" s="8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24.9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24.95" customHeight="1" x14ac:dyDescent="0.15">
      <c r="A27" s="82" t="s">
        <v>14</v>
      </c>
      <c r="B27" s="82"/>
      <c r="C27" s="19">
        <v>43435</v>
      </c>
      <c r="D27" s="51" t="s">
        <v>5</v>
      </c>
      <c r="E27" s="17">
        <v>43466</v>
      </c>
      <c r="F27" s="52" t="s">
        <v>5</v>
      </c>
      <c r="G27" s="17">
        <v>43497</v>
      </c>
      <c r="H27" s="53" t="s">
        <v>5</v>
      </c>
      <c r="I27" s="17">
        <v>43525</v>
      </c>
      <c r="J27" s="54" t="s">
        <v>5</v>
      </c>
      <c r="K27" s="17">
        <v>43556</v>
      </c>
      <c r="L27" s="55" t="s">
        <v>5</v>
      </c>
      <c r="M27" s="56" t="s">
        <v>15</v>
      </c>
      <c r="N27" s="57" t="s">
        <v>5</v>
      </c>
      <c r="O27" s="56" t="s">
        <v>16</v>
      </c>
      <c r="P27" s="58" t="s">
        <v>5</v>
      </c>
      <c r="Q27" s="60">
        <v>43647</v>
      </c>
      <c r="R27" s="59" t="s">
        <v>5</v>
      </c>
      <c r="S27" s="60">
        <v>43678</v>
      </c>
      <c r="T27" s="61" t="s">
        <v>5</v>
      </c>
      <c r="U27" s="60">
        <v>43709</v>
      </c>
      <c r="V27" s="62" t="s">
        <v>5</v>
      </c>
      <c r="W27" s="60">
        <v>43739</v>
      </c>
      <c r="X27" s="63" t="s">
        <v>5</v>
      </c>
      <c r="Y27" s="60">
        <v>43770</v>
      </c>
      <c r="Z27" s="65" t="s">
        <v>5</v>
      </c>
      <c r="AA27" s="60">
        <v>43800</v>
      </c>
      <c r="AB27" s="78" t="s">
        <v>17</v>
      </c>
      <c r="AC27" s="79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2" ht="24.95" customHeight="1" x14ac:dyDescent="0.15">
      <c r="A28" s="80" t="s">
        <v>4</v>
      </c>
      <c r="B28" s="14" t="s">
        <v>3</v>
      </c>
      <c r="C28" s="13">
        <f>AA22</f>
        <v>26020</v>
      </c>
      <c r="D28" s="12">
        <v>10</v>
      </c>
      <c r="E28" s="11">
        <f>C28+D28</f>
        <v>26030</v>
      </c>
      <c r="F28" s="12">
        <v>-12</v>
      </c>
      <c r="G28" s="11">
        <f>E28+F28</f>
        <v>26018</v>
      </c>
      <c r="H28" s="12">
        <v>10</v>
      </c>
      <c r="I28" s="11">
        <f>G28+H28</f>
        <v>26028</v>
      </c>
      <c r="J28" s="12">
        <v>-68</v>
      </c>
      <c r="K28" s="11">
        <f>I28+J28</f>
        <v>25960</v>
      </c>
      <c r="L28" s="12">
        <v>16</v>
      </c>
      <c r="M28" s="11">
        <f>K28+L28</f>
        <v>25976</v>
      </c>
      <c r="N28" s="12">
        <v>-50</v>
      </c>
      <c r="O28" s="11">
        <f>M28+N28</f>
        <v>25926</v>
      </c>
      <c r="P28" s="12">
        <v>-23</v>
      </c>
      <c r="Q28" s="11">
        <f>O28+P28</f>
        <v>25903</v>
      </c>
      <c r="R28" s="12">
        <v>4</v>
      </c>
      <c r="S28" s="11">
        <f>Q28+R28</f>
        <v>25907</v>
      </c>
      <c r="T28" s="12">
        <v>-3</v>
      </c>
      <c r="U28" s="11">
        <f>S28+T28</f>
        <v>25904</v>
      </c>
      <c r="V28" s="12">
        <v>-12</v>
      </c>
      <c r="W28" s="11">
        <f>U28+V28</f>
        <v>25892</v>
      </c>
      <c r="X28" s="12">
        <v>13</v>
      </c>
      <c r="Y28" s="11">
        <f>W28+X28</f>
        <v>25905</v>
      </c>
      <c r="Z28" s="12">
        <v>-7</v>
      </c>
      <c r="AA28" s="11">
        <f>Y28+Z28</f>
        <v>25898</v>
      </c>
      <c r="AB28" s="14" t="s">
        <v>3</v>
      </c>
      <c r="AC28" s="80" t="s">
        <v>4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2" ht="24.95" customHeight="1" x14ac:dyDescent="0.15">
      <c r="A29" s="80"/>
      <c r="B29" s="10" t="s">
        <v>2</v>
      </c>
      <c r="C29" s="9">
        <f>AA23</f>
        <v>27533</v>
      </c>
      <c r="D29" s="8">
        <v>26</v>
      </c>
      <c r="E29" s="7">
        <f>C29+D29</f>
        <v>27559</v>
      </c>
      <c r="F29" s="8">
        <v>2</v>
      </c>
      <c r="G29" s="7">
        <f>E29+F29</f>
        <v>27561</v>
      </c>
      <c r="H29" s="8">
        <v>-15</v>
      </c>
      <c r="I29" s="7">
        <f>G29+H29</f>
        <v>27546</v>
      </c>
      <c r="J29" s="8">
        <v>-70</v>
      </c>
      <c r="K29" s="7">
        <f>I29+J29</f>
        <v>27476</v>
      </c>
      <c r="L29" s="8">
        <v>24</v>
      </c>
      <c r="M29" s="7">
        <f>K29+L29</f>
        <v>27500</v>
      </c>
      <c r="N29" s="8">
        <v>-27</v>
      </c>
      <c r="O29" s="7">
        <f>M29+N29</f>
        <v>27473</v>
      </c>
      <c r="P29" s="8">
        <v>-11</v>
      </c>
      <c r="Q29" s="7">
        <f>O29+P29</f>
        <v>27462</v>
      </c>
      <c r="R29" s="8">
        <v>8</v>
      </c>
      <c r="S29" s="7">
        <f>Q29+R29</f>
        <v>27470</v>
      </c>
      <c r="T29" s="8">
        <v>5</v>
      </c>
      <c r="U29" s="7">
        <f>S29+T29</f>
        <v>27475</v>
      </c>
      <c r="V29" s="8">
        <v>-6</v>
      </c>
      <c r="W29" s="7">
        <f>U29+V29</f>
        <v>27469</v>
      </c>
      <c r="X29" s="8">
        <v>-24</v>
      </c>
      <c r="Y29" s="7">
        <f>W29+X29</f>
        <v>27445</v>
      </c>
      <c r="Z29" s="8">
        <v>-27</v>
      </c>
      <c r="AA29" s="7">
        <f>Y29+Z29</f>
        <v>27418</v>
      </c>
      <c r="AB29" s="10" t="s">
        <v>2</v>
      </c>
      <c r="AC29" s="80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2" ht="24.95" customHeight="1" x14ac:dyDescent="0.15">
      <c r="A30" s="80"/>
      <c r="B30" s="50" t="s">
        <v>1</v>
      </c>
      <c r="C30" s="5">
        <f>AA24</f>
        <v>53553</v>
      </c>
      <c r="D30" s="4">
        <f>SUM(D28:D29)</f>
        <v>36</v>
      </c>
      <c r="E30" s="3">
        <f t="shared" ref="E30:G30" si="22">SUM(E28:E29)</f>
        <v>53589</v>
      </c>
      <c r="F30" s="4">
        <f>SUM(F28:F29)</f>
        <v>-10</v>
      </c>
      <c r="G30" s="3">
        <f t="shared" si="22"/>
        <v>53579</v>
      </c>
      <c r="H30" s="4">
        <f t="shared" ref="H30:K30" si="23">SUM(H28:H29)</f>
        <v>-5</v>
      </c>
      <c r="I30" s="3">
        <f t="shared" si="23"/>
        <v>53574</v>
      </c>
      <c r="J30" s="4">
        <f t="shared" si="23"/>
        <v>-138</v>
      </c>
      <c r="K30" s="3">
        <f t="shared" si="23"/>
        <v>53436</v>
      </c>
      <c r="L30" s="4">
        <f t="shared" ref="L30:M30" si="24">SUM(L28:L29)</f>
        <v>40</v>
      </c>
      <c r="M30" s="3">
        <f t="shared" si="24"/>
        <v>53476</v>
      </c>
      <c r="N30" s="4">
        <f t="shared" ref="N30:O30" si="25">SUM(N28:N29)</f>
        <v>-77</v>
      </c>
      <c r="O30" s="3">
        <f t="shared" si="25"/>
        <v>53399</v>
      </c>
      <c r="P30" s="4">
        <f t="shared" ref="P30:Q30" si="26">SUM(P28:P29)</f>
        <v>-34</v>
      </c>
      <c r="Q30" s="3">
        <f t="shared" si="26"/>
        <v>53365</v>
      </c>
      <c r="R30" s="4">
        <f t="shared" ref="R30:S30" si="27">SUM(R28:R29)</f>
        <v>12</v>
      </c>
      <c r="S30" s="3">
        <f t="shared" si="27"/>
        <v>53377</v>
      </c>
      <c r="T30" s="4">
        <f t="shared" ref="T30:U30" si="28">SUM(T28:T29)</f>
        <v>2</v>
      </c>
      <c r="U30" s="3">
        <f t="shared" si="28"/>
        <v>53379</v>
      </c>
      <c r="V30" s="4">
        <f t="shared" ref="V30:W30" si="29">SUM(V28:V29)</f>
        <v>-18</v>
      </c>
      <c r="W30" s="3">
        <f t="shared" si="29"/>
        <v>53361</v>
      </c>
      <c r="X30" s="4">
        <f t="shared" ref="X30:Y30" si="30">SUM(X28:X29)</f>
        <v>-11</v>
      </c>
      <c r="Y30" s="3">
        <f t="shared" si="30"/>
        <v>53350</v>
      </c>
      <c r="Z30" s="4">
        <f t="shared" ref="Z30:AA30" si="31">SUM(Z28:Z29)</f>
        <v>-34</v>
      </c>
      <c r="AA30" s="3">
        <f t="shared" si="31"/>
        <v>53316</v>
      </c>
      <c r="AB30" s="64" t="s">
        <v>1</v>
      </c>
      <c r="AC30" s="80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2" ht="24.95" customHeight="1" x14ac:dyDescent="0.15">
      <c r="A31" s="80" t="s">
        <v>0</v>
      </c>
      <c r="B31" s="81"/>
      <c r="C31" s="5">
        <f>AA25</f>
        <v>20637</v>
      </c>
      <c r="D31" s="4">
        <v>15</v>
      </c>
      <c r="E31" s="3">
        <f>C31+D31</f>
        <v>20652</v>
      </c>
      <c r="F31" s="4">
        <v>4</v>
      </c>
      <c r="G31" s="3">
        <f>E31+F31</f>
        <v>20656</v>
      </c>
      <c r="H31" s="4">
        <v>31</v>
      </c>
      <c r="I31" s="3">
        <f>G31+H31</f>
        <v>20687</v>
      </c>
      <c r="J31" s="4">
        <v>29</v>
      </c>
      <c r="K31" s="3">
        <f>I31+J31</f>
        <v>20716</v>
      </c>
      <c r="L31" s="4">
        <v>51</v>
      </c>
      <c r="M31" s="3">
        <f>K31+L31</f>
        <v>20767</v>
      </c>
      <c r="N31" s="4">
        <v>-18</v>
      </c>
      <c r="O31" s="3">
        <f>M31+N31</f>
        <v>20749</v>
      </c>
      <c r="P31" s="4">
        <v>-3</v>
      </c>
      <c r="Q31" s="3">
        <f>O31+P31</f>
        <v>20746</v>
      </c>
      <c r="R31" s="4">
        <v>32</v>
      </c>
      <c r="S31" s="3">
        <f>Q31+R31</f>
        <v>20778</v>
      </c>
      <c r="T31" s="4">
        <v>7</v>
      </c>
      <c r="U31" s="3">
        <f>S31+T31</f>
        <v>20785</v>
      </c>
      <c r="V31" s="4">
        <v>6</v>
      </c>
      <c r="W31" s="3">
        <f>U31+V31</f>
        <v>20791</v>
      </c>
      <c r="X31" s="4">
        <v>-3</v>
      </c>
      <c r="Y31" s="3">
        <f>W31+X31</f>
        <v>20788</v>
      </c>
      <c r="Z31" s="4">
        <v>-2</v>
      </c>
      <c r="AA31" s="3">
        <f>Y31+Z31</f>
        <v>20786</v>
      </c>
      <c r="AB31" s="80" t="s">
        <v>0</v>
      </c>
      <c r="AC31" s="8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2" ht="24.9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24.75" customHeight="1" x14ac:dyDescent="0.15">
      <c r="A33" s="82" t="s">
        <v>18</v>
      </c>
      <c r="B33" s="82"/>
      <c r="C33" s="69" t="s">
        <v>19</v>
      </c>
      <c r="D33" s="67" t="s">
        <v>5</v>
      </c>
      <c r="E33" s="56" t="s">
        <v>20</v>
      </c>
      <c r="F33" s="67" t="s">
        <v>5</v>
      </c>
      <c r="G33" s="56" t="s">
        <v>21</v>
      </c>
      <c r="H33" s="67" t="s">
        <v>5</v>
      </c>
      <c r="I33" s="56" t="s">
        <v>22</v>
      </c>
      <c r="J33" s="67" t="s">
        <v>5</v>
      </c>
      <c r="K33" s="56" t="s">
        <v>23</v>
      </c>
      <c r="L33" s="68" t="s">
        <v>5</v>
      </c>
      <c r="M33" s="56" t="s">
        <v>24</v>
      </c>
      <c r="N33" s="70" t="s">
        <v>5</v>
      </c>
      <c r="O33" s="76" t="s">
        <v>31</v>
      </c>
      <c r="P33" s="77" t="s">
        <v>5</v>
      </c>
      <c r="Q33" s="76" t="s">
        <v>32</v>
      </c>
      <c r="R33" s="77" t="s">
        <v>5</v>
      </c>
      <c r="S33" s="76" t="s">
        <v>33</v>
      </c>
      <c r="T33" s="77" t="s">
        <v>5</v>
      </c>
      <c r="U33" s="76" t="s">
        <v>34</v>
      </c>
      <c r="V33" s="77" t="s">
        <v>5</v>
      </c>
      <c r="W33" s="76" t="s">
        <v>35</v>
      </c>
      <c r="X33" s="77" t="s">
        <v>5</v>
      </c>
      <c r="Y33" s="76" t="s">
        <v>36</v>
      </c>
      <c r="Z33" s="77" t="s">
        <v>5</v>
      </c>
      <c r="AA33" s="76" t="s">
        <v>37</v>
      </c>
      <c r="AB33" s="78" t="s">
        <v>25</v>
      </c>
      <c r="AC33" s="79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24.75" customHeight="1" x14ac:dyDescent="0.15">
      <c r="A34" s="80" t="s">
        <v>4</v>
      </c>
      <c r="B34" s="14" t="s">
        <v>3</v>
      </c>
      <c r="C34" s="13">
        <f>AA28</f>
        <v>25898</v>
      </c>
      <c r="D34" s="12">
        <v>12</v>
      </c>
      <c r="E34" s="11">
        <f>C34+D34</f>
        <v>25910</v>
      </c>
      <c r="F34" s="12">
        <v>-2</v>
      </c>
      <c r="G34" s="11">
        <f>E34+F34</f>
        <v>25908</v>
      </c>
      <c r="H34" s="12">
        <v>11</v>
      </c>
      <c r="I34" s="11">
        <f>G34+H34</f>
        <v>25919</v>
      </c>
      <c r="J34" s="12">
        <v>-44</v>
      </c>
      <c r="K34" s="11">
        <f>I34+J34</f>
        <v>25875</v>
      </c>
      <c r="L34" s="12">
        <v>26</v>
      </c>
      <c r="M34" s="11">
        <f>K34+L34</f>
        <v>25901</v>
      </c>
      <c r="N34" s="12">
        <v>-9</v>
      </c>
      <c r="O34" s="11">
        <f>M34+N34</f>
        <v>25892</v>
      </c>
      <c r="P34" s="12">
        <v>0</v>
      </c>
      <c r="Q34" s="11">
        <f>O34+P34</f>
        <v>25892</v>
      </c>
      <c r="R34" s="12">
        <v>-19</v>
      </c>
      <c r="S34" s="11">
        <f>Q34+R34</f>
        <v>25873</v>
      </c>
      <c r="T34" s="12">
        <v>-1</v>
      </c>
      <c r="U34" s="11">
        <f t="shared" ref="U34:U35" si="32">S34+T34</f>
        <v>25872</v>
      </c>
      <c r="V34" s="12">
        <v>-14</v>
      </c>
      <c r="W34" s="11">
        <f t="shared" ref="W34:W35" si="33">U34+V34</f>
        <v>25858</v>
      </c>
      <c r="X34" s="12">
        <v>-17</v>
      </c>
      <c r="Y34" s="11">
        <f t="shared" ref="Y34:Y35" si="34">W34+X34</f>
        <v>25841</v>
      </c>
      <c r="Z34" s="12">
        <v>-13</v>
      </c>
      <c r="AA34" s="11">
        <f>Y34+Z34</f>
        <v>25828</v>
      </c>
      <c r="AB34" s="14" t="s">
        <v>3</v>
      </c>
      <c r="AC34" s="80" t="s">
        <v>4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24.75" customHeight="1" x14ac:dyDescent="0.15">
      <c r="A35" s="80"/>
      <c r="B35" s="10" t="s">
        <v>2</v>
      </c>
      <c r="C35" s="9">
        <f>AA29</f>
        <v>27418</v>
      </c>
      <c r="D35" s="8">
        <v>-15</v>
      </c>
      <c r="E35" s="7">
        <f>C35+D35</f>
        <v>27403</v>
      </c>
      <c r="F35" s="8">
        <v>-18</v>
      </c>
      <c r="G35" s="7">
        <f>E35+F35</f>
        <v>27385</v>
      </c>
      <c r="H35" s="8">
        <v>-9</v>
      </c>
      <c r="I35" s="7">
        <f>G35+H35</f>
        <v>27376</v>
      </c>
      <c r="J35" s="8">
        <v>-64</v>
      </c>
      <c r="K35" s="7">
        <f>I35+J35</f>
        <v>27312</v>
      </c>
      <c r="L35" s="8">
        <v>-24</v>
      </c>
      <c r="M35" s="7">
        <f>K35+L35</f>
        <v>27288</v>
      </c>
      <c r="N35" s="8">
        <v>-31</v>
      </c>
      <c r="O35" s="7">
        <f>M35+N35</f>
        <v>27257</v>
      </c>
      <c r="P35" s="8">
        <v>4</v>
      </c>
      <c r="Q35" s="7">
        <f>O35+P35</f>
        <v>27261</v>
      </c>
      <c r="R35" s="8">
        <v>-7</v>
      </c>
      <c r="S35" s="7">
        <f>Q35+R35</f>
        <v>27254</v>
      </c>
      <c r="T35" s="8">
        <v>11</v>
      </c>
      <c r="U35" s="7">
        <f t="shared" si="32"/>
        <v>27265</v>
      </c>
      <c r="V35" s="8">
        <v>26</v>
      </c>
      <c r="W35" s="7">
        <f t="shared" si="33"/>
        <v>27291</v>
      </c>
      <c r="X35" s="8">
        <v>-8</v>
      </c>
      <c r="Y35" s="7">
        <f t="shared" si="34"/>
        <v>27283</v>
      </c>
      <c r="Z35" s="8">
        <v>-10</v>
      </c>
      <c r="AA35" s="7">
        <f t="shared" ref="AA35" si="35">Y35+Z35</f>
        <v>27273</v>
      </c>
      <c r="AB35" s="10" t="s">
        <v>2</v>
      </c>
      <c r="AC35" s="80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24.75" customHeight="1" x14ac:dyDescent="0.15">
      <c r="A36" s="80"/>
      <c r="B36" s="66" t="s">
        <v>1</v>
      </c>
      <c r="C36" s="5">
        <f>AA30</f>
        <v>53316</v>
      </c>
      <c r="D36" s="4">
        <f>SUM(D34:D35)</f>
        <v>-3</v>
      </c>
      <c r="E36" s="3">
        <f t="shared" ref="E36:G36" si="36">SUM(E34:E35)</f>
        <v>53313</v>
      </c>
      <c r="F36" s="4">
        <f>SUM(F34:F35)</f>
        <v>-20</v>
      </c>
      <c r="G36" s="3">
        <f t="shared" si="36"/>
        <v>53293</v>
      </c>
      <c r="H36" s="4">
        <f>SUM(H34:H35)</f>
        <v>2</v>
      </c>
      <c r="I36" s="3">
        <f t="shared" ref="I36" si="37">SUM(I34:I35)</f>
        <v>53295</v>
      </c>
      <c r="J36" s="4">
        <f>SUM(J34:J35)</f>
        <v>-108</v>
      </c>
      <c r="K36" s="3">
        <f t="shared" ref="K36:M36" si="38">SUM(K34:K35)</f>
        <v>53187</v>
      </c>
      <c r="L36" s="4">
        <f>SUM(L34:L35)</f>
        <v>2</v>
      </c>
      <c r="M36" s="3">
        <f t="shared" si="38"/>
        <v>53189</v>
      </c>
      <c r="N36" s="4">
        <f>SUM(N34:N35)</f>
        <v>-40</v>
      </c>
      <c r="O36" s="3">
        <f t="shared" ref="O36:Q36" si="39">SUM(O34:O35)</f>
        <v>53149</v>
      </c>
      <c r="P36" s="4">
        <f>SUM(P34:P35)</f>
        <v>4</v>
      </c>
      <c r="Q36" s="3">
        <f t="shared" si="39"/>
        <v>53153</v>
      </c>
      <c r="R36" s="4">
        <f>SUM(R34:R35)</f>
        <v>-26</v>
      </c>
      <c r="S36" s="3">
        <f t="shared" ref="S36:T36" si="40">SUM(S34:S35)</f>
        <v>53127</v>
      </c>
      <c r="T36" s="4">
        <f t="shared" si="40"/>
        <v>10</v>
      </c>
      <c r="U36" s="3">
        <f t="shared" ref="U36:V36" si="41">SUM(U34:U35)</f>
        <v>53137</v>
      </c>
      <c r="V36" s="4">
        <f t="shared" si="41"/>
        <v>12</v>
      </c>
      <c r="W36" s="3">
        <f t="shared" ref="W36:X36" si="42">SUM(W34:W35)</f>
        <v>53149</v>
      </c>
      <c r="X36" s="4">
        <f t="shared" si="42"/>
        <v>-25</v>
      </c>
      <c r="Y36" s="3">
        <f t="shared" ref="Y36:Z36" si="43">SUM(Y34:Y35)</f>
        <v>53124</v>
      </c>
      <c r="Z36" s="4">
        <f t="shared" si="43"/>
        <v>-23</v>
      </c>
      <c r="AA36" s="3">
        <f t="shared" ref="AA36" si="44">SUM(AA34:AA35)</f>
        <v>53101</v>
      </c>
      <c r="AB36" s="71" t="s">
        <v>1</v>
      </c>
      <c r="AC36" s="80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24.75" customHeight="1" x14ac:dyDescent="0.15">
      <c r="A37" s="80" t="s">
        <v>0</v>
      </c>
      <c r="B37" s="81"/>
      <c r="C37" s="5">
        <f>AA31</f>
        <v>20786</v>
      </c>
      <c r="D37" s="4">
        <v>17</v>
      </c>
      <c r="E37" s="3">
        <f>C37+D37</f>
        <v>20803</v>
      </c>
      <c r="F37" s="4">
        <v>1</v>
      </c>
      <c r="G37" s="3">
        <f>E37+F37</f>
        <v>20804</v>
      </c>
      <c r="H37" s="4">
        <v>15</v>
      </c>
      <c r="I37" s="3">
        <f>G37+H37</f>
        <v>20819</v>
      </c>
      <c r="J37" s="4">
        <v>48</v>
      </c>
      <c r="K37" s="3">
        <f>I37+J37</f>
        <v>20867</v>
      </c>
      <c r="L37" s="4">
        <v>58</v>
      </c>
      <c r="M37" s="3">
        <f>K37+L37</f>
        <v>20925</v>
      </c>
      <c r="N37" s="4">
        <v>9</v>
      </c>
      <c r="O37" s="3">
        <f>M37+N37</f>
        <v>20934</v>
      </c>
      <c r="P37" s="4">
        <v>19</v>
      </c>
      <c r="Q37" s="3">
        <f>O37+P37</f>
        <v>20953</v>
      </c>
      <c r="R37" s="4">
        <v>5</v>
      </c>
      <c r="S37" s="3">
        <f>Q37+R37</f>
        <v>20958</v>
      </c>
      <c r="T37" s="4">
        <v>16</v>
      </c>
      <c r="U37" s="3">
        <f t="shared" ref="U37" si="45">S37+T37</f>
        <v>20974</v>
      </c>
      <c r="V37" s="4">
        <v>26</v>
      </c>
      <c r="W37" s="3">
        <f t="shared" ref="W37" si="46">U37+V37</f>
        <v>21000</v>
      </c>
      <c r="X37" s="4">
        <v>7</v>
      </c>
      <c r="Y37" s="3">
        <f t="shared" ref="Y37" si="47">W37+X37</f>
        <v>21007</v>
      </c>
      <c r="Z37" s="4">
        <v>2</v>
      </c>
      <c r="AA37" s="3">
        <f t="shared" ref="AA37" si="48">Y37+Z37</f>
        <v>21009</v>
      </c>
      <c r="AB37" s="80" t="s">
        <v>0</v>
      </c>
      <c r="AC37" s="8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24.9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24.75" customHeight="1" x14ac:dyDescent="0.15">
      <c r="A39" s="82" t="s">
        <v>26</v>
      </c>
      <c r="B39" s="82"/>
      <c r="C39" s="73" t="s">
        <v>38</v>
      </c>
      <c r="D39" s="72" t="s">
        <v>5</v>
      </c>
      <c r="E39" s="76" t="s">
        <v>27</v>
      </c>
      <c r="F39" s="77" t="s">
        <v>5</v>
      </c>
      <c r="G39" s="76" t="s">
        <v>28</v>
      </c>
      <c r="H39" s="77" t="s">
        <v>5</v>
      </c>
      <c r="I39" s="76" t="s">
        <v>29</v>
      </c>
      <c r="J39" s="77" t="s">
        <v>5</v>
      </c>
      <c r="K39" s="76" t="s">
        <v>30</v>
      </c>
      <c r="L39" s="77" t="s">
        <v>5</v>
      </c>
      <c r="M39" s="76" t="s">
        <v>39</v>
      </c>
      <c r="N39" s="77" t="s">
        <v>5</v>
      </c>
      <c r="O39" s="76" t="s">
        <v>40</v>
      </c>
      <c r="P39" s="77" t="s">
        <v>5</v>
      </c>
      <c r="Q39" s="76" t="s">
        <v>41</v>
      </c>
      <c r="R39" s="77" t="s">
        <v>5</v>
      </c>
      <c r="S39" s="76" t="s">
        <v>42</v>
      </c>
      <c r="T39" s="77" t="s">
        <v>5</v>
      </c>
      <c r="U39" s="76" t="s">
        <v>43</v>
      </c>
      <c r="V39" s="77" t="s">
        <v>5</v>
      </c>
      <c r="W39" s="76" t="s">
        <v>44</v>
      </c>
      <c r="X39" s="77" t="s">
        <v>5</v>
      </c>
      <c r="Y39" s="76" t="s">
        <v>45</v>
      </c>
      <c r="Z39" s="74"/>
      <c r="AA39" s="75"/>
      <c r="AB39" s="83"/>
      <c r="AC39" s="83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24.75" customHeight="1" x14ac:dyDescent="0.15">
      <c r="A40" s="80" t="s">
        <v>4</v>
      </c>
      <c r="B40" s="14" t="s">
        <v>3</v>
      </c>
      <c r="C40" s="13">
        <f>AA34</f>
        <v>25828</v>
      </c>
      <c r="D40" s="12">
        <v>4</v>
      </c>
      <c r="E40" s="11">
        <f>C40+D40</f>
        <v>25832</v>
      </c>
      <c r="F40" s="12">
        <v>-4</v>
      </c>
      <c r="G40" s="11">
        <f>E40+F40</f>
        <v>25828</v>
      </c>
      <c r="H40" s="12">
        <v>-32</v>
      </c>
      <c r="I40" s="11">
        <f>G40+H40</f>
        <v>25796</v>
      </c>
      <c r="J40" s="12">
        <v>-54</v>
      </c>
      <c r="K40" s="11">
        <f>I40+J40</f>
        <v>25742</v>
      </c>
      <c r="L40" s="12">
        <v>0</v>
      </c>
      <c r="M40" s="11">
        <f>K40+L40</f>
        <v>25742</v>
      </c>
      <c r="N40" s="12">
        <v>-9</v>
      </c>
      <c r="O40" s="11">
        <f>M40+N40</f>
        <v>25733</v>
      </c>
      <c r="P40" s="12">
        <v>-12</v>
      </c>
      <c r="Q40" s="11">
        <f>O40+P40</f>
        <v>25721</v>
      </c>
      <c r="R40" s="12">
        <v>0</v>
      </c>
      <c r="S40" s="11">
        <f>Q40+R40</f>
        <v>25721</v>
      </c>
      <c r="T40" s="12">
        <v>-13</v>
      </c>
      <c r="U40" s="11">
        <f>S40+T40</f>
        <v>25708</v>
      </c>
      <c r="V40" s="12">
        <v>3</v>
      </c>
      <c r="W40" s="11">
        <f>U40+V40</f>
        <v>25711</v>
      </c>
      <c r="X40" s="12">
        <v>-3</v>
      </c>
      <c r="Y40" s="11">
        <f>W40+X40</f>
        <v>25708</v>
      </c>
      <c r="Z40" s="2"/>
      <c r="AA40" s="2"/>
      <c r="AB40" s="74"/>
      <c r="AC40" s="83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24.75" customHeight="1" x14ac:dyDescent="0.15">
      <c r="A41" s="80"/>
      <c r="B41" s="10" t="s">
        <v>2</v>
      </c>
      <c r="C41" s="9">
        <f>AA35</f>
        <v>27273</v>
      </c>
      <c r="D41" s="8">
        <v>-1</v>
      </c>
      <c r="E41" s="7">
        <f>C41+D41</f>
        <v>27272</v>
      </c>
      <c r="F41" s="8">
        <v>-16</v>
      </c>
      <c r="G41" s="7">
        <f>E41+F41</f>
        <v>27256</v>
      </c>
      <c r="H41" s="8">
        <v>-17</v>
      </c>
      <c r="I41" s="7">
        <f>G41+H41</f>
        <v>27239</v>
      </c>
      <c r="J41" s="8">
        <v>-44</v>
      </c>
      <c r="K41" s="7">
        <f>I41+J41</f>
        <v>27195</v>
      </c>
      <c r="L41" s="8">
        <v>11</v>
      </c>
      <c r="M41" s="7">
        <f>K41+L41</f>
        <v>27206</v>
      </c>
      <c r="N41" s="8">
        <v>-22</v>
      </c>
      <c r="O41" s="7">
        <f>M41+N41</f>
        <v>27184</v>
      </c>
      <c r="P41" s="8">
        <v>11</v>
      </c>
      <c r="Q41" s="7">
        <f>O41+P41</f>
        <v>27195</v>
      </c>
      <c r="R41" s="8">
        <v>-6</v>
      </c>
      <c r="S41" s="7">
        <f>Q41+R41</f>
        <v>27189</v>
      </c>
      <c r="T41" s="8">
        <v>-30</v>
      </c>
      <c r="U41" s="7">
        <f>S41+T41</f>
        <v>27159</v>
      </c>
      <c r="V41" s="8">
        <v>4</v>
      </c>
      <c r="W41" s="7">
        <f>U41+V41</f>
        <v>27163</v>
      </c>
      <c r="X41" s="8">
        <v>3</v>
      </c>
      <c r="Y41" s="7">
        <f>W41+X41</f>
        <v>27166</v>
      </c>
      <c r="Z41" s="2"/>
      <c r="AA41" s="2"/>
      <c r="AB41" s="74"/>
      <c r="AC41" s="83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24.75" customHeight="1" x14ac:dyDescent="0.15">
      <c r="A42" s="80"/>
      <c r="B42" s="72" t="s">
        <v>1</v>
      </c>
      <c r="C42" s="5">
        <f>AA36</f>
        <v>53101</v>
      </c>
      <c r="D42" s="4">
        <f>SUM(D40:D41)</f>
        <v>3</v>
      </c>
      <c r="E42" s="3">
        <f t="shared" ref="E42:G42" si="49">SUM(E40:E41)</f>
        <v>53104</v>
      </c>
      <c r="F42" s="4">
        <f>SUM(F40:F41)</f>
        <v>-20</v>
      </c>
      <c r="G42" s="3">
        <f t="shared" si="49"/>
        <v>53084</v>
      </c>
      <c r="H42" s="4">
        <f>SUM(H40:H41)</f>
        <v>-49</v>
      </c>
      <c r="I42" s="3">
        <f t="shared" ref="I42:K42" si="50">SUM(I40:I41)</f>
        <v>53035</v>
      </c>
      <c r="J42" s="4">
        <f>SUM(J40:J41)</f>
        <v>-98</v>
      </c>
      <c r="K42" s="3">
        <f t="shared" si="50"/>
        <v>52937</v>
      </c>
      <c r="L42" s="4">
        <f>SUM(L40:L41)</f>
        <v>11</v>
      </c>
      <c r="M42" s="3">
        <f t="shared" ref="M42:O42" si="51">SUM(M40:M41)</f>
        <v>52948</v>
      </c>
      <c r="N42" s="4">
        <f>SUM(N40:N41)</f>
        <v>-31</v>
      </c>
      <c r="O42" s="3">
        <f t="shared" si="51"/>
        <v>52917</v>
      </c>
      <c r="P42" s="4">
        <f>SUM(P40:P41)</f>
        <v>-1</v>
      </c>
      <c r="Q42" s="3">
        <f t="shared" ref="Q42:S42" si="52">SUM(Q40:Q41)</f>
        <v>52916</v>
      </c>
      <c r="R42" s="4">
        <f>SUM(R40:R41)</f>
        <v>-6</v>
      </c>
      <c r="S42" s="3">
        <f t="shared" si="52"/>
        <v>52910</v>
      </c>
      <c r="T42" s="4">
        <f>SUM(T40:T41)</f>
        <v>-43</v>
      </c>
      <c r="U42" s="3">
        <f t="shared" ref="U42:W42" si="53">SUM(U40:U41)</f>
        <v>52867</v>
      </c>
      <c r="V42" s="4">
        <f>SUM(V40:V41)</f>
        <v>7</v>
      </c>
      <c r="W42" s="3">
        <f t="shared" si="53"/>
        <v>52874</v>
      </c>
      <c r="X42" s="4">
        <f>SUM(X40:X41)</f>
        <v>0</v>
      </c>
      <c r="Y42" s="3">
        <f t="shared" ref="Y42" si="54">SUM(Y40:Y41)</f>
        <v>52874</v>
      </c>
      <c r="Z42" s="2"/>
      <c r="AA42" s="2"/>
      <c r="AB42" s="74"/>
      <c r="AC42" s="83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24.75" customHeight="1" x14ac:dyDescent="0.15">
      <c r="A43" s="80" t="s">
        <v>0</v>
      </c>
      <c r="B43" s="81"/>
      <c r="C43" s="5">
        <f>AA37</f>
        <v>21009</v>
      </c>
      <c r="D43" s="4">
        <v>10</v>
      </c>
      <c r="E43" s="3">
        <f>C43+D43</f>
        <v>21019</v>
      </c>
      <c r="F43" s="4">
        <v>4</v>
      </c>
      <c r="G43" s="3">
        <f>E43+F43</f>
        <v>21023</v>
      </c>
      <c r="H43" s="4">
        <v>-3</v>
      </c>
      <c r="I43" s="3">
        <f>G43+H43</f>
        <v>21020</v>
      </c>
      <c r="J43" s="4">
        <v>56</v>
      </c>
      <c r="K43" s="3">
        <f>I43+J43</f>
        <v>21076</v>
      </c>
      <c r="L43" s="4">
        <v>31</v>
      </c>
      <c r="M43" s="3">
        <f>K43+L43</f>
        <v>21107</v>
      </c>
      <c r="N43" s="4">
        <v>11</v>
      </c>
      <c r="O43" s="3">
        <f>M43+N43</f>
        <v>21118</v>
      </c>
      <c r="P43" s="4">
        <v>28</v>
      </c>
      <c r="Q43" s="3">
        <f>O43+P43</f>
        <v>21146</v>
      </c>
      <c r="R43" s="4">
        <v>24</v>
      </c>
      <c r="S43" s="3">
        <f>Q43+R43</f>
        <v>21170</v>
      </c>
      <c r="T43" s="4">
        <v>-10</v>
      </c>
      <c r="U43" s="3">
        <f>S43+T43</f>
        <v>21160</v>
      </c>
      <c r="V43" s="4">
        <v>13</v>
      </c>
      <c r="W43" s="3">
        <f>U43+V43</f>
        <v>21173</v>
      </c>
      <c r="X43" s="4">
        <v>-12</v>
      </c>
      <c r="Y43" s="3">
        <f>W43+X43</f>
        <v>21161</v>
      </c>
      <c r="Z43" s="2"/>
      <c r="AA43" s="2"/>
      <c r="AB43" s="83"/>
      <c r="AC43" s="84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4.25" customHeight="1" x14ac:dyDescent="0.15">
      <c r="A44" s="86" t="s">
        <v>47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4.25" x14ac:dyDescent="0.1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14.25" x14ac:dyDescent="0.1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4.25" x14ac:dyDescent="0.1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14.25" x14ac:dyDescent="0.15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14.25" x14ac:dyDescent="0.15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14.25" x14ac:dyDescent="0.15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4.25" x14ac:dyDescent="0.1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4.2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4.2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14.2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4.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4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4.2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14.2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14.2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14.2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14.2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4.2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4.2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14.2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14.2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14.2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14.2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ht="14.2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14.2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72" ht="14.2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</sheetData>
  <mergeCells count="43">
    <mergeCell ref="A44:Y51"/>
    <mergeCell ref="A39:B39"/>
    <mergeCell ref="AB39:AC39"/>
    <mergeCell ref="A40:A42"/>
    <mergeCell ref="AC40:AC42"/>
    <mergeCell ref="A43:B43"/>
    <mergeCell ref="AB43:AC43"/>
    <mergeCell ref="AB27:AC27"/>
    <mergeCell ref="AC28:AC30"/>
    <mergeCell ref="AB31:AC31"/>
    <mergeCell ref="AB9:AC9"/>
    <mergeCell ref="AC10:AC12"/>
    <mergeCell ref="AB13:AC13"/>
    <mergeCell ref="AB21:AC21"/>
    <mergeCell ref="AC22:AC24"/>
    <mergeCell ref="AB25:AC25"/>
    <mergeCell ref="H3:I3"/>
    <mergeCell ref="I4:I6"/>
    <mergeCell ref="H7:I7"/>
    <mergeCell ref="A9:B9"/>
    <mergeCell ref="A10:A12"/>
    <mergeCell ref="A13:B13"/>
    <mergeCell ref="A3:B3"/>
    <mergeCell ref="A4:A6"/>
    <mergeCell ref="A7:B7"/>
    <mergeCell ref="A15:B15"/>
    <mergeCell ref="A16:A18"/>
    <mergeCell ref="A19:B19"/>
    <mergeCell ref="AB15:AC15"/>
    <mergeCell ref="AC16:AC18"/>
    <mergeCell ref="AB19:AC19"/>
    <mergeCell ref="A31:B31"/>
    <mergeCell ref="A21:B21"/>
    <mergeCell ref="A22:A24"/>
    <mergeCell ref="A25:B25"/>
    <mergeCell ref="A27:B27"/>
    <mergeCell ref="A28:A30"/>
    <mergeCell ref="AB33:AC33"/>
    <mergeCell ref="AC34:AC36"/>
    <mergeCell ref="AB37:AC37"/>
    <mergeCell ref="A33:B33"/>
    <mergeCell ref="A34:A36"/>
    <mergeCell ref="A37:B37"/>
  </mergeCells>
  <phoneticPr fontId="1"/>
  <pageMargins left="0.19685039370078741" right="0.19685039370078741" top="0.44" bottom="0.3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H27.10.1～R3.11.1</vt:lpstr>
      <vt:lpstr>'H27.10.1～R3.11.1'!Print_Area</vt:lpstr>
    </vt:vector>
  </TitlesOfParts>
  <Company>Naka 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櫛田 亮太</dc:creator>
  <cp:lastModifiedBy>住谷 峻司</cp:lastModifiedBy>
  <cp:lastPrinted>2021-12-17T05:32:55Z</cp:lastPrinted>
  <dcterms:created xsi:type="dcterms:W3CDTF">2016-11-04T00:46:14Z</dcterms:created>
  <dcterms:modified xsi:type="dcterms:W3CDTF">2021-12-17T05:35:31Z</dcterms:modified>
</cp:coreProperties>
</file>