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210" windowHeight="3375" tabRatio="819" activeTab="0"/>
  </bookViews>
  <sheets>
    <sheet name="年齢別人口" sheetId="1" r:id="rId1"/>
  </sheets>
  <definedNames>
    <definedName name="_xlnm.Print_Area" localSheetId="0">'年齢別人口'!$A$1:$J$55</definedName>
  </definedNames>
  <calcPr fullCalcOnLoad="1"/>
</workbook>
</file>

<file path=xl/sharedStrings.xml><?xml version="1.0" encoding="utf-8"?>
<sst xmlns="http://schemas.openxmlformats.org/spreadsheetml/2006/main" count="55" uniqueCount="43">
  <si>
    <t>総数</t>
  </si>
  <si>
    <t>男</t>
  </si>
  <si>
    <t>女</t>
  </si>
  <si>
    <t>資料：住民基本台帳</t>
  </si>
  <si>
    <t>区分</t>
  </si>
  <si>
    <t>年齢</t>
  </si>
  <si>
    <t>不詳</t>
  </si>
  <si>
    <t>増減数</t>
  </si>
  <si>
    <t>80以上</t>
  </si>
  <si>
    <t>（再掲）</t>
  </si>
  <si>
    <t>15歳未満</t>
  </si>
  <si>
    <t>15～64歳</t>
  </si>
  <si>
    <t>65歳以上</t>
  </si>
  <si>
    <t>65～74歳</t>
  </si>
  <si>
    <t>75歳以上</t>
  </si>
  <si>
    <t>年齢別割合（％）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</si>
  <si>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</si>
  <si>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</si>
  <si>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</si>
  <si>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</si>
  <si>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</si>
  <si>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</si>
  <si>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</si>
  <si>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</si>
  <si>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</si>
  <si>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</si>
  <si>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</si>
  <si>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</si>
  <si>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</si>
  <si>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</si>
  <si>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</si>
  <si>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</si>
  <si>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各年4月1日現在</t>
  </si>
  <si>
    <t>0歳</t>
  </si>
  <si>
    <t>2歳</t>
  </si>
  <si>
    <t>3歳</t>
  </si>
  <si>
    <t>4歳</t>
  </si>
  <si>
    <t>5歳</t>
  </si>
  <si>
    <t>6歳</t>
  </si>
  <si>
    <t>1歳</t>
  </si>
  <si>
    <t>２－３　年齢5歳階級別人口</t>
  </si>
  <si>
    <t>平成22年</t>
  </si>
  <si>
    <t>平成21年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</si>
</sst>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);[Red]\(0.00\)"/>
    <numFmt numFmtId="179" formatCode="0.00_ "/>
    <numFmt numFmtId="180" formatCode="#,##0;&quot;△ &quot;#,##0"/>
    <numFmt numFmtId="181" formatCode="#,##0%;&quot;△ &quot;#,##0%"/>
    <numFmt numFmtId="182" formatCode="#,##0.0_ "/>
    <numFmt numFmtId="183" formatCode="#,##0.00_ "/>
    <numFmt numFmtId="184" formatCode="0.0_);[Red]\(0.0\)"/>
    <numFmt numFmtId="185" formatCode="0.0%"/>
    <numFmt numFmtId="186" formatCode="0.0;&quot;△ &quot;0.0"/>
    <numFmt numFmtId="187" formatCode="0.0;&quot;△&quot;0.0%"/>
    <numFmt numFmtId="188" formatCode="#,##0.0%;&quot;△ &quot;#,##0.0%"/>
    <numFmt numFmtId="189" formatCode="#,##0_);[Red]\(#,##0\)"/>
    <numFmt numFmtId="190" formatCode="0_);[Red]\(0\)"/>
    <numFmt numFmtId="191" formatCode="&quot;(&quot;#,##0.0&quot;)&quot;"/>
    <numFmt numFmtId="192" formatCode="&quot;(&quot;0&quot;)&quot;"/>
    <numFmt numFmtId="193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80" fontId="5" fillId="2" borderId="0" xfId="0" applyNumberFormat="1" applyFont="1" applyFill="1" applyAlignment="1">
      <alignment horizontal="right" vertical="center"/>
    </xf>
    <xf numFmtId="180" fontId="5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180" fontId="5" fillId="2" borderId="9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185" fontId="5" fillId="2" borderId="0" xfId="0" applyNumberFormat="1" applyFont="1" applyFill="1" applyAlignment="1">
      <alignment vertical="center"/>
    </xf>
    <xf numFmtId="185" fontId="5" fillId="2" borderId="6" xfId="0" applyNumberFormat="1" applyFont="1" applyFill="1" applyBorder="1" applyAlignment="1">
      <alignment vertical="center"/>
    </xf>
    <xf numFmtId="185" fontId="5" fillId="2" borderId="1" xfId="0" applyNumberFormat="1" applyFont="1" applyFill="1" applyBorder="1" applyAlignment="1">
      <alignment vertical="center"/>
    </xf>
    <xf numFmtId="185" fontId="5" fillId="2" borderId="7" xfId="0" applyNumberFormat="1" applyFont="1" applyFill="1" applyBorder="1" applyAlignment="1">
      <alignment vertical="center"/>
    </xf>
    <xf numFmtId="188" fontId="5" fillId="2" borderId="0" xfId="0" applyNumberFormat="1" applyFont="1" applyFill="1" applyAlignment="1">
      <alignment vertical="center"/>
    </xf>
    <xf numFmtId="188" fontId="5" fillId="2" borderId="1" xfId="0" applyNumberFormat="1" applyFont="1" applyFill="1" applyBorder="1" applyAlignment="1">
      <alignment vertical="center"/>
    </xf>
    <xf numFmtId="0" fontId="3" fillId="2" borderId="0" xfId="16" applyFont="1" applyFill="1" applyAlignment="1">
      <alignment vertical="center"/>
    </xf>
    <xf numFmtId="180" fontId="5" fillId="2" borderId="10" xfId="0" applyNumberFormat="1" applyFont="1" applyFill="1" applyBorder="1" applyAlignment="1">
      <alignment horizontal="right" vertical="center"/>
    </xf>
    <xf numFmtId="58" fontId="2" fillId="2" borderId="11" xfId="0" applyNumberFormat="1" applyFont="1" applyFill="1" applyBorder="1" applyAlignment="1">
      <alignment horizontal="center" vertical="center"/>
    </xf>
    <xf numFmtId="58" fontId="2" fillId="2" borderId="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平成２２年　那珂市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'年齢別人口'!$D$4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'年齢別人口'!$A$6:$A$22</c:f>
              <c:strCache/>
            </c:strRef>
          </c:cat>
          <c:val>
            <c:numRef>
              <c:f>'年齢別人口'!$D$6:$D$22</c:f>
              <c:numCache/>
            </c:numRef>
          </c:val>
        </c:ser>
        <c:gapWidth val="50"/>
        <c:axId val="15650242"/>
        <c:axId val="6634451"/>
      </c:barChart>
      <c:barChart>
        <c:barDir val="bar"/>
        <c:grouping val="clustered"/>
        <c:varyColors val="0"/>
        <c:ser>
          <c:idx val="0"/>
          <c:order val="0"/>
          <c:tx>
            <c:strRef>
              <c:f>'年齢別人口'!$C$4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'年齢別人口'!$C$6:$C$22</c:f>
              <c:numCache/>
            </c:numRef>
          </c:val>
        </c:ser>
        <c:gapWidth val="50"/>
        <c:axId val="59710060"/>
        <c:axId val="519629"/>
      </c:barChart>
      <c:catAx>
        <c:axId val="156502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15650242"/>
        <c:crossesAt val="1"/>
        <c:crossBetween val="between"/>
        <c:dispUnits/>
      </c:valAx>
      <c:catAx>
        <c:axId val="59710060"/>
        <c:scaling>
          <c:orientation val="minMax"/>
        </c:scaling>
        <c:axPos val="r"/>
        <c:delete val="1"/>
        <c:majorTickMark val="in"/>
        <c:minorTickMark val="none"/>
        <c:tickLblPos val="nextTo"/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axMin"/>
          <c:min val="-3000"/>
        </c:scaling>
        <c:axPos val="b"/>
        <c:delete val="0"/>
        <c:numFmt formatCode="General" sourceLinked="1"/>
        <c:majorTickMark val="in"/>
        <c:minorTickMark val="none"/>
        <c:tickLblPos val="none"/>
        <c:crossAx val="597100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41</xdr:row>
      <xdr:rowOff>114300</xdr:rowOff>
    </xdr:from>
    <xdr:to>
      <xdr:col>5</xdr:col>
      <xdr:colOff>133350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304800" y="7162800"/>
        <a:ext cx="3143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tabSelected="1" workbookViewId="0" topLeftCell="A1">
      <selection activeCell="J1" sqref="J1"/>
    </sheetView>
  </sheetViews>
  <sheetFormatPr defaultColWidth="9.00390625" defaultRowHeight="13.5"/>
  <cols>
    <col min="1" max="1" width="9.00390625" style="2" customWidth="1"/>
    <col min="2" max="10" width="8.625" style="2" customWidth="1"/>
    <col min="11" max="16384" width="9.00390625" style="2" customWidth="1"/>
  </cols>
  <sheetData>
    <row r="1" ht="14.25">
      <c r="A1" s="29" t="s">
        <v>40</v>
      </c>
    </row>
    <row r="2" spans="1:11" ht="14.25" thickBot="1">
      <c r="A2" s="4"/>
      <c r="B2" s="4"/>
      <c r="C2" s="4"/>
      <c r="D2" s="4"/>
      <c r="E2" s="4"/>
      <c r="F2" s="4"/>
      <c r="G2" s="4"/>
      <c r="H2" s="4"/>
      <c r="I2" s="4"/>
      <c r="J2" s="6" t="s">
        <v>32</v>
      </c>
      <c r="K2" s="1"/>
    </row>
    <row r="3" spans="1:11" ht="13.5" customHeight="1">
      <c r="A3" s="7" t="s">
        <v>4</v>
      </c>
      <c r="B3" s="31" t="s">
        <v>41</v>
      </c>
      <c r="C3" s="31"/>
      <c r="D3" s="32"/>
      <c r="E3" s="31" t="s">
        <v>42</v>
      </c>
      <c r="F3" s="31"/>
      <c r="G3" s="32"/>
      <c r="H3" s="33" t="s">
        <v>7</v>
      </c>
      <c r="I3" s="33"/>
      <c r="J3" s="33"/>
      <c r="K3" s="3"/>
    </row>
    <row r="4" spans="1:11" ht="13.5" customHeight="1">
      <c r="A4" s="8" t="s">
        <v>5</v>
      </c>
      <c r="B4" s="5" t="s">
        <v>0</v>
      </c>
      <c r="C4" s="5" t="s">
        <v>1</v>
      </c>
      <c r="D4" s="5" t="s">
        <v>2</v>
      </c>
      <c r="E4" s="5" t="s">
        <v>0</v>
      </c>
      <c r="F4" s="5" t="s">
        <v>1</v>
      </c>
      <c r="G4" s="5" t="s">
        <v>2</v>
      </c>
      <c r="H4" s="5" t="s">
        <v>0</v>
      </c>
      <c r="I4" s="5" t="s">
        <v>1</v>
      </c>
      <c r="J4" s="9" t="s">
        <v>2</v>
      </c>
      <c r="K4" s="3"/>
    </row>
    <row r="5" spans="1:10" ht="13.5" customHeight="1">
      <c r="A5" s="10" t="s">
        <v>0</v>
      </c>
      <c r="B5" s="11">
        <f>SUM(C5:D5)</f>
        <v>56110</v>
      </c>
      <c r="C5" s="11">
        <v>27646</v>
      </c>
      <c r="D5" s="12">
        <v>28464</v>
      </c>
      <c r="E5" s="11">
        <f>SUM(F5:G5)</f>
        <v>56261</v>
      </c>
      <c r="F5" s="11">
        <v>27728</v>
      </c>
      <c r="G5" s="12">
        <v>28533</v>
      </c>
      <c r="H5" s="11">
        <f>B5-E5</f>
        <v>-151</v>
      </c>
      <c r="I5" s="11">
        <f aca="true" t="shared" si="0" ref="I5:J7">C5-F5</f>
        <v>-82</v>
      </c>
      <c r="J5" s="11">
        <f t="shared" si="0"/>
        <v>-69</v>
      </c>
    </row>
    <row r="6" spans="1:10" ht="13.5" customHeight="1">
      <c r="A6" s="10" t="s">
        <v>16</v>
      </c>
      <c r="B6" s="11">
        <f aca="true" t="shared" si="1" ref="B6:B23">SUM(C6:D6)</f>
        <v>2145</v>
      </c>
      <c r="C6" s="11">
        <v>1089</v>
      </c>
      <c r="D6" s="12">
        <v>1056</v>
      </c>
      <c r="E6" s="11">
        <f aca="true" t="shared" si="2" ref="E6:E23">SUM(F6:G6)</f>
        <v>2212</v>
      </c>
      <c r="F6" s="11">
        <v>1143</v>
      </c>
      <c r="G6" s="12">
        <v>1069</v>
      </c>
      <c r="H6" s="11">
        <f>B6-E6</f>
        <v>-67</v>
      </c>
      <c r="I6" s="11">
        <f t="shared" si="0"/>
        <v>-54</v>
      </c>
      <c r="J6" s="11">
        <f t="shared" si="0"/>
        <v>-13</v>
      </c>
    </row>
    <row r="7" spans="1:10" ht="13.5" customHeight="1">
      <c r="A7" s="10" t="s">
        <v>17</v>
      </c>
      <c r="B7" s="11">
        <f t="shared" si="1"/>
        <v>2559</v>
      </c>
      <c r="C7" s="11">
        <v>1362</v>
      </c>
      <c r="D7" s="12">
        <v>1197</v>
      </c>
      <c r="E7" s="11">
        <f t="shared" si="2"/>
        <v>2635</v>
      </c>
      <c r="F7" s="11">
        <v>1394</v>
      </c>
      <c r="G7" s="12">
        <v>1241</v>
      </c>
      <c r="H7" s="11">
        <f>B7-E7</f>
        <v>-76</v>
      </c>
      <c r="I7" s="11">
        <f t="shared" si="0"/>
        <v>-32</v>
      </c>
      <c r="J7" s="11">
        <f t="shared" si="0"/>
        <v>-44</v>
      </c>
    </row>
    <row r="8" spans="1:10" ht="13.5" customHeight="1">
      <c r="A8" s="10" t="s">
        <v>18</v>
      </c>
      <c r="B8" s="11">
        <f t="shared" si="1"/>
        <v>2688</v>
      </c>
      <c r="C8" s="11">
        <v>1409</v>
      </c>
      <c r="D8" s="12">
        <v>1279</v>
      </c>
      <c r="E8" s="11">
        <f t="shared" si="2"/>
        <v>2688</v>
      </c>
      <c r="F8" s="11">
        <v>1420</v>
      </c>
      <c r="G8" s="12">
        <v>1268</v>
      </c>
      <c r="H8" s="11">
        <f aca="true" t="shared" si="3" ref="H8:H23">B8-E8</f>
        <v>0</v>
      </c>
      <c r="I8" s="11">
        <f aca="true" t="shared" si="4" ref="I8:I23">C8-F8</f>
        <v>-11</v>
      </c>
      <c r="J8" s="11">
        <f aca="true" t="shared" si="5" ref="J8:J23">D8-G8</f>
        <v>11</v>
      </c>
    </row>
    <row r="9" spans="1:10" ht="13.5" customHeight="1">
      <c r="A9" s="10" t="s">
        <v>19</v>
      </c>
      <c r="B9" s="11">
        <f t="shared" si="1"/>
        <v>2844</v>
      </c>
      <c r="C9" s="11">
        <v>1491</v>
      </c>
      <c r="D9" s="12">
        <v>1353</v>
      </c>
      <c r="E9" s="11">
        <f t="shared" si="2"/>
        <v>2838</v>
      </c>
      <c r="F9" s="11">
        <v>1471</v>
      </c>
      <c r="G9" s="12">
        <v>1367</v>
      </c>
      <c r="H9" s="11">
        <f t="shared" si="3"/>
        <v>6</v>
      </c>
      <c r="I9" s="11">
        <f t="shared" si="4"/>
        <v>20</v>
      </c>
      <c r="J9" s="11">
        <f t="shared" si="5"/>
        <v>-14</v>
      </c>
    </row>
    <row r="10" spans="1:10" ht="13.5" customHeight="1">
      <c r="A10" s="10" t="s">
        <v>20</v>
      </c>
      <c r="B10" s="11">
        <f t="shared" si="1"/>
        <v>2855</v>
      </c>
      <c r="C10" s="11">
        <v>1415</v>
      </c>
      <c r="D10" s="12">
        <v>1440</v>
      </c>
      <c r="E10" s="11">
        <f t="shared" si="2"/>
        <v>3044</v>
      </c>
      <c r="F10" s="11">
        <v>1496</v>
      </c>
      <c r="G10" s="12">
        <v>1548</v>
      </c>
      <c r="H10" s="11">
        <f t="shared" si="3"/>
        <v>-189</v>
      </c>
      <c r="I10" s="11">
        <f t="shared" si="4"/>
        <v>-81</v>
      </c>
      <c r="J10" s="11">
        <f t="shared" si="5"/>
        <v>-108</v>
      </c>
    </row>
    <row r="11" spans="1:10" ht="13.5" customHeight="1">
      <c r="A11" s="10" t="s">
        <v>21</v>
      </c>
      <c r="B11" s="11">
        <f t="shared" si="1"/>
        <v>2943</v>
      </c>
      <c r="C11" s="11">
        <v>1462</v>
      </c>
      <c r="D11" s="12">
        <v>1481</v>
      </c>
      <c r="E11" s="11">
        <f t="shared" si="2"/>
        <v>2994</v>
      </c>
      <c r="F11" s="11">
        <v>1484</v>
      </c>
      <c r="G11" s="12">
        <v>1510</v>
      </c>
      <c r="H11" s="11">
        <f t="shared" si="3"/>
        <v>-51</v>
      </c>
      <c r="I11" s="11">
        <f t="shared" si="4"/>
        <v>-22</v>
      </c>
      <c r="J11" s="11">
        <f t="shared" si="5"/>
        <v>-29</v>
      </c>
    </row>
    <row r="12" spans="1:10" ht="13.5" customHeight="1">
      <c r="A12" s="10" t="s">
        <v>22</v>
      </c>
      <c r="B12" s="11">
        <f t="shared" si="1"/>
        <v>3364</v>
      </c>
      <c r="C12" s="11">
        <v>1700</v>
      </c>
      <c r="D12" s="12">
        <v>1664</v>
      </c>
      <c r="E12" s="11">
        <f t="shared" si="2"/>
        <v>3495</v>
      </c>
      <c r="F12" s="11">
        <v>1784</v>
      </c>
      <c r="G12" s="12">
        <v>1711</v>
      </c>
      <c r="H12" s="11">
        <f t="shared" si="3"/>
        <v>-131</v>
      </c>
      <c r="I12" s="11">
        <f t="shared" si="4"/>
        <v>-84</v>
      </c>
      <c r="J12" s="11">
        <f t="shared" si="5"/>
        <v>-47</v>
      </c>
    </row>
    <row r="13" spans="1:10" ht="13.5" customHeight="1">
      <c r="A13" s="10" t="s">
        <v>23</v>
      </c>
      <c r="B13" s="11">
        <f t="shared" si="1"/>
        <v>3905</v>
      </c>
      <c r="C13" s="11">
        <v>2015</v>
      </c>
      <c r="D13" s="12">
        <v>1890</v>
      </c>
      <c r="E13" s="11">
        <f t="shared" si="2"/>
        <v>3818</v>
      </c>
      <c r="F13" s="11">
        <v>1979</v>
      </c>
      <c r="G13" s="12">
        <v>1839</v>
      </c>
      <c r="H13" s="11">
        <f t="shared" si="3"/>
        <v>87</v>
      </c>
      <c r="I13" s="11">
        <f t="shared" si="4"/>
        <v>36</v>
      </c>
      <c r="J13" s="11">
        <f t="shared" si="5"/>
        <v>51</v>
      </c>
    </row>
    <row r="14" spans="1:10" ht="13.5" customHeight="1">
      <c r="A14" s="10" t="s">
        <v>24</v>
      </c>
      <c r="B14" s="11">
        <f t="shared" si="1"/>
        <v>3470</v>
      </c>
      <c r="C14" s="11">
        <v>1776</v>
      </c>
      <c r="D14" s="12">
        <v>1694</v>
      </c>
      <c r="E14" s="11">
        <f t="shared" si="2"/>
        <v>3402</v>
      </c>
      <c r="F14" s="11">
        <v>1730</v>
      </c>
      <c r="G14" s="12">
        <v>1672</v>
      </c>
      <c r="H14" s="11">
        <f t="shared" si="3"/>
        <v>68</v>
      </c>
      <c r="I14" s="11">
        <f t="shared" si="4"/>
        <v>46</v>
      </c>
      <c r="J14" s="11">
        <f t="shared" si="5"/>
        <v>22</v>
      </c>
    </row>
    <row r="15" spans="1:10" ht="13.5" customHeight="1">
      <c r="A15" s="10" t="s">
        <v>25</v>
      </c>
      <c r="B15" s="11">
        <f t="shared" si="1"/>
        <v>3380</v>
      </c>
      <c r="C15" s="11">
        <v>1692</v>
      </c>
      <c r="D15" s="12">
        <v>1688</v>
      </c>
      <c r="E15" s="11">
        <f t="shared" si="2"/>
        <v>3435</v>
      </c>
      <c r="F15" s="11">
        <v>1713</v>
      </c>
      <c r="G15" s="12">
        <v>1722</v>
      </c>
      <c r="H15" s="11">
        <f t="shared" si="3"/>
        <v>-55</v>
      </c>
      <c r="I15" s="11">
        <f t="shared" si="4"/>
        <v>-21</v>
      </c>
      <c r="J15" s="11">
        <f t="shared" si="5"/>
        <v>-34</v>
      </c>
    </row>
    <row r="16" spans="1:10" ht="13.5" customHeight="1">
      <c r="A16" s="10" t="s">
        <v>26</v>
      </c>
      <c r="B16" s="11">
        <f t="shared" si="1"/>
        <v>3761</v>
      </c>
      <c r="C16" s="11">
        <v>1876</v>
      </c>
      <c r="D16" s="12">
        <v>1885</v>
      </c>
      <c r="E16" s="11">
        <f t="shared" si="2"/>
        <v>3893</v>
      </c>
      <c r="F16" s="11">
        <v>1956</v>
      </c>
      <c r="G16" s="12">
        <v>1937</v>
      </c>
      <c r="H16" s="11">
        <f t="shared" si="3"/>
        <v>-132</v>
      </c>
      <c r="I16" s="11">
        <f t="shared" si="4"/>
        <v>-80</v>
      </c>
      <c r="J16" s="11">
        <f t="shared" si="5"/>
        <v>-52</v>
      </c>
    </row>
    <row r="17" spans="1:10" ht="13.5" customHeight="1">
      <c r="A17" s="10" t="s">
        <v>27</v>
      </c>
      <c r="B17" s="11">
        <f t="shared" si="1"/>
        <v>4458</v>
      </c>
      <c r="C17" s="11">
        <v>2222</v>
      </c>
      <c r="D17" s="12">
        <v>2236</v>
      </c>
      <c r="E17" s="11">
        <f t="shared" si="2"/>
        <v>4642</v>
      </c>
      <c r="F17" s="11">
        <v>2300</v>
      </c>
      <c r="G17" s="12">
        <v>2342</v>
      </c>
      <c r="H17" s="11">
        <f t="shared" si="3"/>
        <v>-184</v>
      </c>
      <c r="I17" s="11">
        <f t="shared" si="4"/>
        <v>-78</v>
      </c>
      <c r="J17" s="11">
        <f t="shared" si="5"/>
        <v>-106</v>
      </c>
    </row>
    <row r="18" spans="1:10" ht="13.5" customHeight="1">
      <c r="A18" s="10" t="s">
        <v>28</v>
      </c>
      <c r="B18" s="11">
        <f t="shared" si="1"/>
        <v>4481</v>
      </c>
      <c r="C18" s="11">
        <v>2286</v>
      </c>
      <c r="D18" s="12">
        <v>2195</v>
      </c>
      <c r="E18" s="11">
        <f t="shared" si="2"/>
        <v>4254</v>
      </c>
      <c r="F18" s="11">
        <v>2171</v>
      </c>
      <c r="G18" s="12">
        <v>2083</v>
      </c>
      <c r="H18" s="11">
        <f t="shared" si="3"/>
        <v>227</v>
      </c>
      <c r="I18" s="11">
        <f t="shared" si="4"/>
        <v>115</v>
      </c>
      <c r="J18" s="11">
        <f t="shared" si="5"/>
        <v>112</v>
      </c>
    </row>
    <row r="19" spans="1:10" ht="13.5" customHeight="1">
      <c r="A19" s="10" t="s">
        <v>29</v>
      </c>
      <c r="B19" s="11">
        <f t="shared" si="1"/>
        <v>3858</v>
      </c>
      <c r="C19" s="11">
        <v>1927</v>
      </c>
      <c r="D19" s="12">
        <v>1931</v>
      </c>
      <c r="E19" s="11">
        <f t="shared" si="2"/>
        <v>3723</v>
      </c>
      <c r="F19" s="11">
        <v>1897</v>
      </c>
      <c r="G19" s="12">
        <v>1826</v>
      </c>
      <c r="H19" s="11">
        <f t="shared" si="3"/>
        <v>135</v>
      </c>
      <c r="I19" s="11">
        <f t="shared" si="4"/>
        <v>30</v>
      </c>
      <c r="J19" s="11">
        <f t="shared" si="5"/>
        <v>105</v>
      </c>
    </row>
    <row r="20" spans="1:10" ht="13.5" customHeight="1">
      <c r="A20" s="10" t="s">
        <v>30</v>
      </c>
      <c r="B20" s="11">
        <f t="shared" si="1"/>
        <v>2950</v>
      </c>
      <c r="C20" s="11">
        <v>1470</v>
      </c>
      <c r="D20" s="12">
        <v>1480</v>
      </c>
      <c r="E20" s="11">
        <f t="shared" si="2"/>
        <v>2925</v>
      </c>
      <c r="F20" s="11">
        <v>1396</v>
      </c>
      <c r="G20" s="12">
        <v>1529</v>
      </c>
      <c r="H20" s="11">
        <f t="shared" si="3"/>
        <v>25</v>
      </c>
      <c r="I20" s="11">
        <f t="shared" si="4"/>
        <v>74</v>
      </c>
      <c r="J20" s="11">
        <f t="shared" si="5"/>
        <v>-49</v>
      </c>
    </row>
    <row r="21" spans="1:10" ht="13.5" customHeight="1">
      <c r="A21" s="10" t="s">
        <v>31</v>
      </c>
      <c r="B21" s="11">
        <f t="shared" si="1"/>
        <v>2589</v>
      </c>
      <c r="C21" s="11">
        <v>1146</v>
      </c>
      <c r="D21" s="12">
        <v>1443</v>
      </c>
      <c r="E21" s="11">
        <f t="shared" si="2"/>
        <v>2547</v>
      </c>
      <c r="F21" s="11">
        <v>1119</v>
      </c>
      <c r="G21" s="12">
        <v>1428</v>
      </c>
      <c r="H21" s="11">
        <f t="shared" si="3"/>
        <v>42</v>
      </c>
      <c r="I21" s="11">
        <f t="shared" si="4"/>
        <v>27</v>
      </c>
      <c r="J21" s="11">
        <f t="shared" si="5"/>
        <v>15</v>
      </c>
    </row>
    <row r="22" spans="1:10" ht="13.5" customHeight="1">
      <c r="A22" s="10" t="s">
        <v>8</v>
      </c>
      <c r="B22" s="11">
        <f t="shared" si="1"/>
        <v>3860</v>
      </c>
      <c r="C22" s="11">
        <v>1308</v>
      </c>
      <c r="D22" s="12">
        <v>2552</v>
      </c>
      <c r="E22" s="11">
        <f t="shared" si="2"/>
        <v>3716</v>
      </c>
      <c r="F22" s="11">
        <v>1275</v>
      </c>
      <c r="G22" s="12">
        <v>2441</v>
      </c>
      <c r="H22" s="11">
        <f t="shared" si="3"/>
        <v>144</v>
      </c>
      <c r="I22" s="11">
        <f t="shared" si="4"/>
        <v>33</v>
      </c>
      <c r="J22" s="11">
        <f t="shared" si="5"/>
        <v>111</v>
      </c>
    </row>
    <row r="23" spans="1:10" ht="13.5" customHeight="1">
      <c r="A23" s="19" t="s">
        <v>6</v>
      </c>
      <c r="B23" s="30">
        <f t="shared" si="1"/>
        <v>0</v>
      </c>
      <c r="C23" s="20">
        <v>0</v>
      </c>
      <c r="D23" s="21">
        <v>0</v>
      </c>
      <c r="E23" s="30">
        <f t="shared" si="2"/>
        <v>0</v>
      </c>
      <c r="F23" s="20">
        <v>0</v>
      </c>
      <c r="G23" s="21"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</row>
    <row r="24" spans="1:10" ht="13.5" customHeight="1">
      <c r="A24" s="13" t="s">
        <v>9</v>
      </c>
      <c r="B24" s="11"/>
      <c r="C24" s="11"/>
      <c r="D24" s="12"/>
      <c r="E24" s="11"/>
      <c r="F24" s="11"/>
      <c r="G24" s="12"/>
      <c r="H24" s="11"/>
      <c r="I24" s="11"/>
      <c r="J24" s="11"/>
    </row>
    <row r="25" spans="1:10" ht="13.5" customHeight="1">
      <c r="A25" s="10" t="s">
        <v>33</v>
      </c>
      <c r="B25" s="11">
        <f>SUM(C25:D25)</f>
        <v>398</v>
      </c>
      <c r="C25" s="11">
        <v>217</v>
      </c>
      <c r="D25" s="12">
        <v>181</v>
      </c>
      <c r="E25" s="11">
        <f aca="true" t="shared" si="6" ref="E25:E31">F25+G25</f>
        <v>407</v>
      </c>
      <c r="F25" s="11">
        <v>222</v>
      </c>
      <c r="G25" s="12">
        <v>185</v>
      </c>
      <c r="H25" s="11">
        <f aca="true" t="shared" si="7" ref="H25:H31">B25-E25</f>
        <v>-9</v>
      </c>
      <c r="I25" s="11">
        <f aca="true" t="shared" si="8" ref="I25:I31">C25-F25</f>
        <v>-5</v>
      </c>
      <c r="J25" s="11">
        <f aca="true" t="shared" si="9" ref="J25:J31">D25-G25</f>
        <v>-4</v>
      </c>
    </row>
    <row r="26" spans="1:10" ht="13.5" customHeight="1">
      <c r="A26" s="10" t="s">
        <v>39</v>
      </c>
      <c r="B26" s="11">
        <f aca="true" t="shared" si="10" ref="B26:B31">SUM(C26:D26)</f>
        <v>420</v>
      </c>
      <c r="C26" s="11">
        <v>222</v>
      </c>
      <c r="D26" s="12">
        <v>198</v>
      </c>
      <c r="E26" s="11">
        <f t="shared" si="6"/>
        <v>434</v>
      </c>
      <c r="F26" s="11">
        <v>204</v>
      </c>
      <c r="G26" s="12">
        <v>230</v>
      </c>
      <c r="H26" s="11">
        <f t="shared" si="7"/>
        <v>-14</v>
      </c>
      <c r="I26" s="11">
        <f t="shared" si="8"/>
        <v>18</v>
      </c>
      <c r="J26" s="11">
        <f t="shared" si="9"/>
        <v>-32</v>
      </c>
    </row>
    <row r="27" spans="1:10" ht="13.5" customHeight="1">
      <c r="A27" s="10" t="s">
        <v>34</v>
      </c>
      <c r="B27" s="11">
        <f t="shared" si="10"/>
        <v>422</v>
      </c>
      <c r="C27" s="11">
        <v>195</v>
      </c>
      <c r="D27" s="12">
        <v>227</v>
      </c>
      <c r="E27" s="11">
        <f t="shared" si="6"/>
        <v>476</v>
      </c>
      <c r="F27" s="11">
        <v>237</v>
      </c>
      <c r="G27" s="12">
        <v>239</v>
      </c>
      <c r="H27" s="11">
        <f t="shared" si="7"/>
        <v>-54</v>
      </c>
      <c r="I27" s="11">
        <f t="shared" si="8"/>
        <v>-42</v>
      </c>
      <c r="J27" s="11">
        <f t="shared" si="9"/>
        <v>-12</v>
      </c>
    </row>
    <row r="28" spans="1:10" ht="13.5" customHeight="1">
      <c r="A28" s="10" t="s">
        <v>35</v>
      </c>
      <c r="B28" s="11">
        <f t="shared" si="10"/>
        <v>488</v>
      </c>
      <c r="C28" s="11">
        <v>243</v>
      </c>
      <c r="D28" s="12">
        <v>245</v>
      </c>
      <c r="E28" s="11">
        <f t="shared" si="6"/>
        <v>422</v>
      </c>
      <c r="F28" s="11">
        <v>213</v>
      </c>
      <c r="G28" s="12">
        <v>209</v>
      </c>
      <c r="H28" s="11">
        <f t="shared" si="7"/>
        <v>66</v>
      </c>
      <c r="I28" s="11">
        <f t="shared" si="8"/>
        <v>30</v>
      </c>
      <c r="J28" s="11">
        <f t="shared" si="9"/>
        <v>36</v>
      </c>
    </row>
    <row r="29" spans="1:10" ht="13.5" customHeight="1">
      <c r="A29" s="10" t="s">
        <v>36</v>
      </c>
      <c r="B29" s="11">
        <f t="shared" si="10"/>
        <v>417</v>
      </c>
      <c r="C29" s="11">
        <v>212</v>
      </c>
      <c r="D29" s="12">
        <v>205</v>
      </c>
      <c r="E29" s="11">
        <f t="shared" si="6"/>
        <v>473</v>
      </c>
      <c r="F29" s="11">
        <v>267</v>
      </c>
      <c r="G29" s="12">
        <v>206</v>
      </c>
      <c r="H29" s="11">
        <f t="shared" si="7"/>
        <v>-56</v>
      </c>
      <c r="I29" s="11">
        <f t="shared" si="8"/>
        <v>-55</v>
      </c>
      <c r="J29" s="11">
        <f t="shared" si="9"/>
        <v>-1</v>
      </c>
    </row>
    <row r="30" spans="1:10" ht="13.5" customHeight="1">
      <c r="A30" s="10" t="s">
        <v>37</v>
      </c>
      <c r="B30" s="11">
        <f t="shared" si="10"/>
        <v>480</v>
      </c>
      <c r="C30" s="11">
        <v>267</v>
      </c>
      <c r="D30" s="12">
        <v>213</v>
      </c>
      <c r="E30" s="11">
        <f t="shared" si="6"/>
        <v>515</v>
      </c>
      <c r="F30" s="11">
        <v>279</v>
      </c>
      <c r="G30" s="12">
        <v>236</v>
      </c>
      <c r="H30" s="11">
        <f t="shared" si="7"/>
        <v>-35</v>
      </c>
      <c r="I30" s="11">
        <f t="shared" si="8"/>
        <v>-12</v>
      </c>
      <c r="J30" s="11">
        <f t="shared" si="9"/>
        <v>-23</v>
      </c>
    </row>
    <row r="31" spans="1:10" ht="13.5" customHeight="1">
      <c r="A31" s="10" t="s">
        <v>38</v>
      </c>
      <c r="B31" s="11">
        <f t="shared" si="10"/>
        <v>516</v>
      </c>
      <c r="C31" s="11">
        <v>275</v>
      </c>
      <c r="D31" s="12">
        <v>241</v>
      </c>
      <c r="E31" s="11">
        <f t="shared" si="6"/>
        <v>471</v>
      </c>
      <c r="F31" s="11">
        <v>249</v>
      </c>
      <c r="G31" s="12">
        <v>222</v>
      </c>
      <c r="H31" s="11">
        <f t="shared" si="7"/>
        <v>45</v>
      </c>
      <c r="I31" s="11">
        <f t="shared" si="8"/>
        <v>26</v>
      </c>
      <c r="J31" s="11">
        <f t="shared" si="9"/>
        <v>19</v>
      </c>
    </row>
    <row r="32" spans="1:10" ht="13.5" customHeight="1">
      <c r="A32" s="13" t="s">
        <v>10</v>
      </c>
      <c r="B32" s="11">
        <f aca="true" t="shared" si="11" ref="B32:J32">SUM(B6:B7)+B8</f>
        <v>7392</v>
      </c>
      <c r="C32" s="11">
        <f t="shared" si="11"/>
        <v>3860</v>
      </c>
      <c r="D32" s="12">
        <f t="shared" si="11"/>
        <v>3532</v>
      </c>
      <c r="E32" s="11">
        <f>SUM(E6:E7)+E8</f>
        <v>7535</v>
      </c>
      <c r="F32" s="11">
        <f>SUM(F6:F7)+F8</f>
        <v>3957</v>
      </c>
      <c r="G32" s="12">
        <f>SUM(G6:G7)+G8</f>
        <v>3578</v>
      </c>
      <c r="H32" s="11">
        <f t="shared" si="11"/>
        <v>-143</v>
      </c>
      <c r="I32" s="11">
        <f t="shared" si="11"/>
        <v>-97</v>
      </c>
      <c r="J32" s="11">
        <f t="shared" si="11"/>
        <v>-46</v>
      </c>
    </row>
    <row r="33" spans="1:10" ht="13.5" customHeight="1">
      <c r="A33" s="13" t="s">
        <v>11</v>
      </c>
      <c r="B33" s="11">
        <f>SUM(B9:B18)</f>
        <v>35461</v>
      </c>
      <c r="C33" s="11">
        <f aca="true" t="shared" si="12" ref="C33:J33">SUM(C9:C18)</f>
        <v>17935</v>
      </c>
      <c r="D33" s="12">
        <f t="shared" si="12"/>
        <v>17526</v>
      </c>
      <c r="E33" s="11">
        <f>SUM(E9:E18)</f>
        <v>35815</v>
      </c>
      <c r="F33" s="11">
        <f>SUM(F9:F18)</f>
        <v>18084</v>
      </c>
      <c r="G33" s="12">
        <f>SUM(G9:G18)</f>
        <v>17731</v>
      </c>
      <c r="H33" s="11">
        <f t="shared" si="12"/>
        <v>-354</v>
      </c>
      <c r="I33" s="11">
        <f t="shared" si="12"/>
        <v>-149</v>
      </c>
      <c r="J33" s="11">
        <f t="shared" si="12"/>
        <v>-205</v>
      </c>
    </row>
    <row r="34" spans="1:10" ht="13.5" customHeight="1">
      <c r="A34" s="13" t="s">
        <v>12</v>
      </c>
      <c r="B34" s="11">
        <f>SUM(B19:B22)</f>
        <v>13257</v>
      </c>
      <c r="C34" s="11">
        <f aca="true" t="shared" si="13" ref="C34:J34">SUM(C19:C22)</f>
        <v>5851</v>
      </c>
      <c r="D34" s="12">
        <f t="shared" si="13"/>
        <v>7406</v>
      </c>
      <c r="E34" s="11">
        <f>SUM(E19:E22)</f>
        <v>12911</v>
      </c>
      <c r="F34" s="11">
        <f>SUM(F19:F22)</f>
        <v>5687</v>
      </c>
      <c r="G34" s="12">
        <f>SUM(G19:G22)</f>
        <v>7224</v>
      </c>
      <c r="H34" s="11">
        <f t="shared" si="13"/>
        <v>346</v>
      </c>
      <c r="I34" s="11">
        <f t="shared" si="13"/>
        <v>164</v>
      </c>
      <c r="J34" s="11">
        <f t="shared" si="13"/>
        <v>182</v>
      </c>
    </row>
    <row r="35" spans="1:10" ht="13.5" customHeight="1">
      <c r="A35" s="13" t="s">
        <v>13</v>
      </c>
      <c r="B35" s="11">
        <f>SUM(B19:B20)</f>
        <v>6808</v>
      </c>
      <c r="C35" s="11">
        <f aca="true" t="shared" si="14" ref="C35:J35">SUM(C19:C20)</f>
        <v>3397</v>
      </c>
      <c r="D35" s="12">
        <f t="shared" si="14"/>
        <v>3411</v>
      </c>
      <c r="E35" s="11">
        <f>SUM(E19:E20)</f>
        <v>6648</v>
      </c>
      <c r="F35" s="11">
        <f>SUM(F19:F20)</f>
        <v>3293</v>
      </c>
      <c r="G35" s="12">
        <f>SUM(G19:G20)</f>
        <v>3355</v>
      </c>
      <c r="H35" s="11">
        <f t="shared" si="14"/>
        <v>160</v>
      </c>
      <c r="I35" s="11">
        <f t="shared" si="14"/>
        <v>104</v>
      </c>
      <c r="J35" s="11">
        <f t="shared" si="14"/>
        <v>56</v>
      </c>
    </row>
    <row r="36" spans="1:10" ht="13.5" customHeight="1">
      <c r="A36" s="22" t="s">
        <v>14</v>
      </c>
      <c r="B36" s="20">
        <f>SUM(B21:B22)</f>
        <v>6449</v>
      </c>
      <c r="C36" s="20">
        <f aca="true" t="shared" si="15" ref="C36:J36">SUM(C21:C22)</f>
        <v>2454</v>
      </c>
      <c r="D36" s="21">
        <f t="shared" si="15"/>
        <v>3995</v>
      </c>
      <c r="E36" s="20">
        <f>SUM(E21:E22)</f>
        <v>6263</v>
      </c>
      <c r="F36" s="20">
        <f>SUM(F21:F22)</f>
        <v>2394</v>
      </c>
      <c r="G36" s="21">
        <f>SUM(G21:G22)</f>
        <v>3869</v>
      </c>
      <c r="H36" s="20">
        <f t="shared" si="15"/>
        <v>186</v>
      </c>
      <c r="I36" s="20">
        <f t="shared" si="15"/>
        <v>60</v>
      </c>
      <c r="J36" s="20">
        <f t="shared" si="15"/>
        <v>126</v>
      </c>
    </row>
    <row r="37" spans="1:10" ht="13.5" customHeight="1">
      <c r="A37" s="13" t="s">
        <v>15</v>
      </c>
      <c r="B37" s="14"/>
      <c r="C37" s="14"/>
      <c r="D37" s="15"/>
      <c r="E37" s="14"/>
      <c r="F37" s="14"/>
      <c r="G37" s="15"/>
      <c r="H37" s="14"/>
      <c r="I37" s="14"/>
      <c r="J37" s="14"/>
    </row>
    <row r="38" spans="1:10" ht="13.5" customHeight="1">
      <c r="A38" s="13" t="s">
        <v>10</v>
      </c>
      <c r="B38" s="23">
        <f aca="true" t="shared" si="16" ref="B38:G38">B32/B5</f>
        <v>0.1317412225984673</v>
      </c>
      <c r="C38" s="23">
        <f t="shared" si="16"/>
        <v>0.13962236851624105</v>
      </c>
      <c r="D38" s="24">
        <f t="shared" si="16"/>
        <v>0.12408656548622822</v>
      </c>
      <c r="E38" s="23">
        <f t="shared" si="16"/>
        <v>0.1339293649241926</v>
      </c>
      <c r="F38" s="23">
        <f t="shared" si="16"/>
        <v>0.14270773225620312</v>
      </c>
      <c r="G38" s="24">
        <f t="shared" si="16"/>
        <v>0.1253986611993131</v>
      </c>
      <c r="H38" s="27">
        <f aca="true" t="shared" si="17" ref="H38:J42">B38-E38</f>
        <v>-0.002188142325725312</v>
      </c>
      <c r="I38" s="27">
        <f t="shared" si="17"/>
        <v>-0.0030853637399620715</v>
      </c>
      <c r="J38" s="27">
        <f t="shared" si="17"/>
        <v>-0.0013120957130848682</v>
      </c>
    </row>
    <row r="39" spans="1:10" ht="13.5" customHeight="1">
      <c r="A39" s="13" t="s">
        <v>11</v>
      </c>
      <c r="B39" s="23">
        <f aca="true" t="shared" si="18" ref="B39:G39">B33/B5</f>
        <v>0.6319907324897522</v>
      </c>
      <c r="C39" s="23">
        <f t="shared" si="18"/>
        <v>0.648737611227664</v>
      </c>
      <c r="D39" s="24">
        <f t="shared" si="18"/>
        <v>0.6157251264755481</v>
      </c>
      <c r="E39" s="23">
        <f t="shared" si="18"/>
        <v>0.6365866230603793</v>
      </c>
      <c r="F39" s="23">
        <f t="shared" si="18"/>
        <v>0.6521927293710329</v>
      </c>
      <c r="G39" s="24">
        <f t="shared" si="18"/>
        <v>0.6214208109907826</v>
      </c>
      <c r="H39" s="27">
        <f t="shared" si="17"/>
        <v>-0.004595890570627037</v>
      </c>
      <c r="I39" s="27">
        <f t="shared" si="17"/>
        <v>-0.0034551181433688516</v>
      </c>
      <c r="J39" s="27">
        <f t="shared" si="17"/>
        <v>-0.0056956845152345</v>
      </c>
    </row>
    <row r="40" spans="1:10" ht="13.5" customHeight="1">
      <c r="A40" s="13" t="s">
        <v>12</v>
      </c>
      <c r="B40" s="23">
        <f aca="true" t="shared" si="19" ref="B40:G40">B34/B5</f>
        <v>0.23626804491178044</v>
      </c>
      <c r="C40" s="23">
        <f t="shared" si="19"/>
        <v>0.2116400202560949</v>
      </c>
      <c r="D40" s="24">
        <f t="shared" si="19"/>
        <v>0.26018830803822374</v>
      </c>
      <c r="E40" s="23">
        <f t="shared" si="19"/>
        <v>0.2294840120154281</v>
      </c>
      <c r="F40" s="23">
        <f t="shared" si="19"/>
        <v>0.20509953837276398</v>
      </c>
      <c r="G40" s="24">
        <f t="shared" si="19"/>
        <v>0.2531805278099043</v>
      </c>
      <c r="H40" s="27">
        <f t="shared" si="17"/>
        <v>0.006784032896352349</v>
      </c>
      <c r="I40" s="27">
        <f t="shared" si="17"/>
        <v>0.006540481883330923</v>
      </c>
      <c r="J40" s="27">
        <f t="shared" si="17"/>
        <v>0.007007780228319438</v>
      </c>
    </row>
    <row r="41" spans="1:10" ht="13.5" customHeight="1">
      <c r="A41" s="13" t="s">
        <v>13</v>
      </c>
      <c r="B41" s="23">
        <f aca="true" t="shared" si="20" ref="B41:G41">B35/B5</f>
        <v>0.12133309570486545</v>
      </c>
      <c r="C41" s="23">
        <f t="shared" si="20"/>
        <v>0.12287491861390436</v>
      </c>
      <c r="D41" s="24">
        <f t="shared" si="20"/>
        <v>0.11983558178752107</v>
      </c>
      <c r="E41" s="23">
        <f t="shared" si="20"/>
        <v>0.11816355912621532</v>
      </c>
      <c r="F41" s="23">
        <f t="shared" si="20"/>
        <v>0.11876081938834392</v>
      </c>
      <c r="G41" s="24">
        <f t="shared" si="20"/>
        <v>0.11758314933585673</v>
      </c>
      <c r="H41" s="27">
        <f t="shared" si="17"/>
        <v>0.0031695365786501284</v>
      </c>
      <c r="I41" s="27">
        <f t="shared" si="17"/>
        <v>0.004114099225560441</v>
      </c>
      <c r="J41" s="27">
        <f t="shared" si="17"/>
        <v>0.0022524324516643435</v>
      </c>
    </row>
    <row r="42" spans="1:10" ht="13.5" customHeight="1" thickBot="1">
      <c r="A42" s="16" t="s">
        <v>14</v>
      </c>
      <c r="B42" s="25">
        <f aca="true" t="shared" si="21" ref="B42:G42">B36/B5</f>
        <v>0.114934949206915</v>
      </c>
      <c r="C42" s="25">
        <f t="shared" si="21"/>
        <v>0.08876510164219055</v>
      </c>
      <c r="D42" s="26">
        <f t="shared" si="21"/>
        <v>0.14035272625070264</v>
      </c>
      <c r="E42" s="25">
        <f t="shared" si="21"/>
        <v>0.11132045288921277</v>
      </c>
      <c r="F42" s="25">
        <f t="shared" si="21"/>
        <v>0.08633871898442008</v>
      </c>
      <c r="G42" s="26">
        <f t="shared" si="21"/>
        <v>0.1355973784740476</v>
      </c>
      <c r="H42" s="28">
        <f t="shared" si="17"/>
        <v>0.0036144963177022205</v>
      </c>
      <c r="I42" s="28">
        <f t="shared" si="17"/>
        <v>0.002426382657770468</v>
      </c>
      <c r="J42" s="28">
        <f t="shared" si="17"/>
        <v>0.004755347776655039</v>
      </c>
    </row>
    <row r="43" spans="1:10" ht="13.5">
      <c r="A43" s="17"/>
      <c r="B43" s="17"/>
      <c r="C43" s="17"/>
      <c r="D43" s="17"/>
      <c r="E43" s="17"/>
      <c r="F43" s="17"/>
      <c r="G43" s="17"/>
      <c r="H43" s="17"/>
      <c r="I43" s="17"/>
      <c r="J43" s="18" t="s">
        <v>3</v>
      </c>
    </row>
  </sheetData>
  <mergeCells count="3">
    <mergeCell ref="B3:D3"/>
    <mergeCell ref="E3:G3"/>
    <mergeCell ref="H3:J3"/>
  </mergeCells>
  <hyperlinks>
    <hyperlink ref="A1" location="'2'!A1" display="２－３　年齢別人口（５歳階級）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瓜連町役場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那珂市</dc:creator>
  <cp:keywords/>
  <dc:description/>
  <cp:lastModifiedBy>Naka City</cp:lastModifiedBy>
  <cp:lastPrinted>2009-01-06T04:53:03Z</cp:lastPrinted>
  <dcterms:created xsi:type="dcterms:W3CDTF">2007-01-11T07:15:55Z</dcterms:created>
  <dcterms:modified xsi:type="dcterms:W3CDTF">2011-01-05T00:36:27Z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